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i99431\Desktop\MATERIÁLY OÚ\záverečný účet\Záverečný účet za rok 2025\"/>
    </mc:Choice>
  </mc:AlternateContent>
  <xr:revisionPtr revIDLastSave="0" documentId="13_ncr:1_{84B63840-68D9-4B22-ADA1-A9CF08AEBE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ozpočet_2025" sheetId="1" r:id="rId1"/>
    <sheet name="Návrh na FV 2025" sheetId="11" r:id="rId2"/>
    <sheet name="Príjem25" sheetId="9" r:id="rId3"/>
    <sheet name="Výdavky25" sheetId="10" r:id="rId4"/>
    <sheet name="RF25" sheetId="6" r:id="rId5"/>
    <sheet name="SF25" sheetId="7" r:id="rId6"/>
  </sheets>
  <definedNames>
    <definedName name="_xlnm._FilterDatabase" localSheetId="3" hidden="1">Výdavky25!$A$2:$H$779</definedName>
    <definedName name="Excel_BuiltIn__FilterDatabase">#REF!</definedName>
    <definedName name="_xlnm.Print_Titles" localSheetId="3">Výdavky25!#REF!</definedName>
    <definedName name="_xlnm.Print_Area" localSheetId="3">Výdavky25!#REF!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6" l="1"/>
  <c r="E5" i="6"/>
  <c r="D32" i="6" l="1"/>
  <c r="C32" i="6"/>
  <c r="D5" i="6"/>
  <c r="D33" i="6" s="1"/>
  <c r="E33" i="6"/>
  <c r="C5" i="6"/>
  <c r="B5" i="11"/>
  <c r="C33" i="6" l="1"/>
  <c r="D8" i="1"/>
  <c r="E8" i="1"/>
  <c r="C8" i="1"/>
  <c r="C13" i="1" l="1"/>
  <c r="C19" i="1" s="1"/>
  <c r="D13" i="1"/>
  <c r="D19" i="1" s="1"/>
  <c r="D3" i="7"/>
  <c r="E3" i="7"/>
  <c r="E7" i="7"/>
  <c r="C23" i="7"/>
  <c r="C28" i="7"/>
  <c r="C29" i="7" l="1"/>
  <c r="E13" i="1"/>
  <c r="E19" i="1" s="1"/>
  <c r="B12" i="11" s="1"/>
  <c r="B13" i="11" s="1"/>
  <c r="B16" i="11" s="1"/>
  <c r="B17" i="11" s="1"/>
  <c r="D15" i="1"/>
  <c r="E15" i="1"/>
  <c r="D16" i="1"/>
  <c r="E16" i="1"/>
  <c r="D17" i="1"/>
  <c r="E17" i="1"/>
  <c r="D18" i="1"/>
  <c r="E18" i="1"/>
  <c r="C15" i="1"/>
  <c r="C18" i="1"/>
  <c r="C17" i="1"/>
  <c r="C16" i="1"/>
</calcChain>
</file>

<file path=xl/sharedStrings.xml><?xml version="1.0" encoding="utf-8"?>
<sst xmlns="http://schemas.openxmlformats.org/spreadsheetml/2006/main" count="4439" uniqueCount="1041">
  <si>
    <t xml:space="preserve">Bežné príjmy </t>
  </si>
  <si>
    <t>Kapitálové príjmy</t>
  </si>
  <si>
    <t>Príjmové finančné operácie</t>
  </si>
  <si>
    <t>Rozpočtové príjmy spolu:</t>
  </si>
  <si>
    <t>Bežné výdavky</t>
  </si>
  <si>
    <t>Kapitálové výdavky</t>
  </si>
  <si>
    <t>Finančné operácie</t>
  </si>
  <si>
    <t>Rozpočtové výdavky spolu:</t>
  </si>
  <si>
    <t xml:space="preserve">Výsledok hospodárenia bežného rozpočtu </t>
  </si>
  <si>
    <t xml:space="preserve">Výsledok hospodárenia kapitálového rozpočtu </t>
  </si>
  <si>
    <t xml:space="preserve">Výsledok hospodárenia rozpočtu bežného roka  </t>
  </si>
  <si>
    <t xml:space="preserve">Výsledok finančných operácii </t>
  </si>
  <si>
    <t xml:space="preserve">Výsledok hospodárenia vrátane finančných operácií </t>
  </si>
  <si>
    <t>Všeobecný materiál- dopravné značenie- OÚ</t>
  </si>
  <si>
    <t>P.č.</t>
  </si>
  <si>
    <t>2.</t>
  </si>
  <si>
    <t>1.</t>
  </si>
  <si>
    <t xml:space="preserve">Použitie  spolu </t>
  </si>
  <si>
    <t xml:space="preserve">Príspevok na regeneráciu </t>
  </si>
  <si>
    <t xml:space="preserve">Príspevok na stravovanie </t>
  </si>
  <si>
    <t xml:space="preserve">P o u ž i t i e </t>
  </si>
  <si>
    <t xml:space="preserve">Stav sociálneho fondu v  roku </t>
  </si>
  <si>
    <t xml:space="preserve">Prídel 1,05 % z vymeriavacieho základu  ( vyplatené mzdy  bez náhrad )  </t>
  </si>
  <si>
    <t>T v o r b a</t>
  </si>
  <si>
    <t xml:space="preserve">rozdiel </t>
  </si>
  <si>
    <t>zostatok bu sf</t>
  </si>
  <si>
    <t>Ekon.kl.</t>
  </si>
  <si>
    <t>Zdroj</t>
  </si>
  <si>
    <t>Názov</t>
  </si>
  <si>
    <t>Schválený</t>
  </si>
  <si>
    <t>Upravený</t>
  </si>
  <si>
    <t>Čerpanie</t>
  </si>
  <si>
    <t/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</si>
  <si>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</si>
  <si>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</si>
  <si>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</si>
  <si>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</si>
  <si>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</si>
  <si>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</si>
  <si>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</si>
  <si>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</si>
  <si>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</si>
  <si>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</si>
  <si>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</si>
  <si>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133004</t>
  </si>
  <si>
    <t>Za predajné automaty</t>
  </si>
  <si>
    <t>133006</t>
  </si>
  <si>
    <t>Za ubytovanie</t>
  </si>
  <si>
    <t>133013</t>
  </si>
  <si>
    <t>Za komunálne odpady a drobné stavebné odpady- FO</t>
  </si>
  <si>
    <t>Za komunálne odpady a drobné stavebné odpady- PO</t>
  </si>
  <si>
    <t>160</t>
  </si>
  <si>
    <t>Sankcie uložené v daňovom konaní</t>
  </si>
  <si>
    <t>212002</t>
  </si>
  <si>
    <t>Z prenajatých pozemkov</t>
  </si>
  <si>
    <t>212003</t>
  </si>
  <si>
    <t>Z prenajatých budov, priestorov a objektov- DS</t>
  </si>
  <si>
    <t>Z prenajatých budov, priestorov a objektov- telocv</t>
  </si>
  <si>
    <t>Z prenajatých budov, priestorov a objektov-ostatné</t>
  </si>
  <si>
    <t>Z prenajat. budov, priestor. a objek.- vlek a park</t>
  </si>
  <si>
    <t>Z prenaj.budov, priest. a obj.- Dom Horskej služby</t>
  </si>
  <si>
    <t>212004</t>
  </si>
  <si>
    <t>Z prenajatých strojov, prístrojov, zariadení, tech</t>
  </si>
  <si>
    <t>212008</t>
  </si>
  <si>
    <t>Z úhrad za využívanie prírodných liečivých zdrojov</t>
  </si>
  <si>
    <t>221002</t>
  </si>
  <si>
    <t>Správne poplatky- overenie podpisov</t>
  </si>
  <si>
    <t>Správne poplatky- stavebné povolenia</t>
  </si>
  <si>
    <t>Správne poplatky- sobáš</t>
  </si>
  <si>
    <t>Správne poplatky- trvalý pobyt</t>
  </si>
  <si>
    <t>Správne poplatky- iné potvrdenia</t>
  </si>
  <si>
    <t>Správne poplatky- výrub stromov</t>
  </si>
  <si>
    <t>222003</t>
  </si>
  <si>
    <t>Za porušenie predpisov</t>
  </si>
  <si>
    <t>223001</t>
  </si>
  <si>
    <t>Za predaj výrobkov, tovarov a služieb</t>
  </si>
  <si>
    <t>Za predaj výrobkov, tovarov a služieb- opatrovateľ</t>
  </si>
  <si>
    <t>Za predaj výrobkov, tovarov a služieb- MR</t>
  </si>
  <si>
    <t>Za predaj výrobkov, tovarov a služieb- DSS</t>
  </si>
  <si>
    <t>Za predaj výrobkov, tovarov a služieb- HM</t>
  </si>
  <si>
    <t>Za predaj výrobkov, tovarov a služieb- knižnica</t>
  </si>
  <si>
    <t>Za predaj výrobkov, tovarov a služieb-zelený odpad</t>
  </si>
  <si>
    <t>Za predaj výrobkov, tov. a služieb- železný šrot</t>
  </si>
  <si>
    <t>Za predaj výrobkov, tovarov a služieb- ISO</t>
  </si>
  <si>
    <t>Za predaj výrobkov, tovarov a služieb- pohľadnice</t>
  </si>
  <si>
    <t>Za predaj výrobkov- popisné číslo</t>
  </si>
  <si>
    <t>Za predaj služieb- vystúpenie Folklórnej skupiny</t>
  </si>
  <si>
    <t>72f</t>
  </si>
  <si>
    <t>réžia- ŠJ</t>
  </si>
  <si>
    <t>223002</t>
  </si>
  <si>
    <t>72g</t>
  </si>
  <si>
    <t>Za školy a školské zariadenia- MŠ</t>
  </si>
  <si>
    <t>Za školy a školské zariadenia- ŠKD</t>
  </si>
  <si>
    <t>223003</t>
  </si>
  <si>
    <t>Za stravné</t>
  </si>
  <si>
    <t>Za stravné- SF</t>
  </si>
  <si>
    <t>242</t>
  </si>
  <si>
    <t>Z vkladov</t>
  </si>
  <si>
    <t>Z vkladov- DSS</t>
  </si>
  <si>
    <t>292012</t>
  </si>
  <si>
    <t>Z dobropisov</t>
  </si>
  <si>
    <t>292017</t>
  </si>
  <si>
    <t>311</t>
  </si>
  <si>
    <t>72a</t>
  </si>
  <si>
    <t>Granty- Ikea</t>
  </si>
  <si>
    <t>72c</t>
  </si>
  <si>
    <t>Granty- SFZ pre MŠ</t>
  </si>
  <si>
    <t>Granty- DHZO</t>
  </si>
  <si>
    <t>312001</t>
  </si>
  <si>
    <t>111</t>
  </si>
  <si>
    <t>Zo štátneho rozpočtu - ZŠ normatívne</t>
  </si>
  <si>
    <t>Zo štátneho rozpočtu- ZŠ- VP</t>
  </si>
  <si>
    <t>Zo štátneho rozpočtu - DSS</t>
  </si>
  <si>
    <t>Zo štátneho rozpočtu- obedy zadarmo- úrad práce</t>
  </si>
  <si>
    <t>Zo štátneho rozpočtu- ZŠ- asistent</t>
  </si>
  <si>
    <t>11UA</t>
  </si>
  <si>
    <t>Zo štátneho rozpočtu- Ukrajina</t>
  </si>
  <si>
    <t>312002</t>
  </si>
  <si>
    <t>45</t>
  </si>
  <si>
    <t>Zo štátneho účelového fondu- TKO</t>
  </si>
  <si>
    <t>312012</t>
  </si>
  <si>
    <t>Zo štátneho rozpočtu- stavebná činnosť</t>
  </si>
  <si>
    <t>Zo štátneho rozpočtu- matrika</t>
  </si>
  <si>
    <t>Zo štátneho rozpočtu- CO</t>
  </si>
  <si>
    <t>Zo štátneho rozpočtu- ŽP</t>
  </si>
  <si>
    <t>Zo štátneho rozpočtu- cestná doprava</t>
  </si>
  <si>
    <t>Zo štátneho rozpočtu- hlásenie pobytu občanov</t>
  </si>
  <si>
    <t>Zo štátneho rozpočtu- register adries</t>
  </si>
  <si>
    <t>453</t>
  </si>
  <si>
    <t>Prostriedky z predchádz. rokov- ZŠ- prevádzka</t>
  </si>
  <si>
    <t>454001</t>
  </si>
  <si>
    <t>46</t>
  </si>
  <si>
    <t>Z rezervného fondu obce</t>
  </si>
  <si>
    <t>Z ostatných úverov, pôžičiek- ŠFRB</t>
  </si>
  <si>
    <t>821007</t>
  </si>
  <si>
    <t>Z bankových úverov dlhodobých- DSS</t>
  </si>
  <si>
    <t>821005</t>
  </si>
  <si>
    <t>01.7.0</t>
  </si>
  <si>
    <t>713004</t>
  </si>
  <si>
    <t>10.2.0</t>
  </si>
  <si>
    <t>Prevádzkových strojov, prístrojov, zariadení- ŠJ</t>
  </si>
  <si>
    <t>09.6.0</t>
  </si>
  <si>
    <t>716</t>
  </si>
  <si>
    <t>08.1.0</t>
  </si>
  <si>
    <t>717002</t>
  </si>
  <si>
    <t>06.4.0</t>
  </si>
  <si>
    <t>717001</t>
  </si>
  <si>
    <t>06.2.0</t>
  </si>
  <si>
    <t>04.5.1</t>
  </si>
  <si>
    <t>Prípravná a projektová dok.- doplnok k územ. plánu</t>
  </si>
  <si>
    <t>01.1.1</t>
  </si>
  <si>
    <t>Bežný transfer jednotlivcovi- DETI</t>
  </si>
  <si>
    <t>642014</t>
  </si>
  <si>
    <t>Všeobecný materiál- cesta rozpr. lesom- DETI</t>
  </si>
  <si>
    <t>633006</t>
  </si>
  <si>
    <t>Všeobecný materiál- mikulášske balíčky- DETI</t>
  </si>
  <si>
    <t>Všeobecný materiál- DETI</t>
  </si>
  <si>
    <t>10.4.0</t>
  </si>
  <si>
    <t>Na nemocenské dávky- DSS</t>
  </si>
  <si>
    <t>642015</t>
  </si>
  <si>
    <t>Bežný transfer jednotlivcovi- - STAROBA</t>
  </si>
  <si>
    <t>Reprezentačné výdavky- KLUB DOCHODCOV</t>
  </si>
  <si>
    <t>637036</t>
  </si>
  <si>
    <t>Odmeny zamestnancov mimopracovného pomeru- DS</t>
  </si>
  <si>
    <t>637027</t>
  </si>
  <si>
    <t>Odmeny zamestnancov mimopracovného pomeru- DSS</t>
  </si>
  <si>
    <t>Prídel do sociálneho fondu- DSS</t>
  </si>
  <si>
    <t>637016</t>
  </si>
  <si>
    <t>Poistné- budova- DSS</t>
  </si>
  <si>
    <t>637015</t>
  </si>
  <si>
    <t>637014</t>
  </si>
  <si>
    <t>Stravovanie- ubytovaní- DSS</t>
  </si>
  <si>
    <t>Poplatky a odvody- DSS</t>
  </si>
  <si>
    <t>637012</t>
  </si>
  <si>
    <t>Náhrady- DSS</t>
  </si>
  <si>
    <t>637006</t>
  </si>
  <si>
    <t>637004</t>
  </si>
  <si>
    <t>Všeobecné služby- pranie- DSS</t>
  </si>
  <si>
    <t>Všeobecné služby- DS</t>
  </si>
  <si>
    <t>Všeobecné služby- preprava stravy- DSS</t>
  </si>
  <si>
    <t>Všeobecné služby- DSS</t>
  </si>
  <si>
    <t>Konkurzy a súťaže- Seniorka</t>
  </si>
  <si>
    <t>637002</t>
  </si>
  <si>
    <t>Konkurzy a súťaže- KLUB DOCHODCOV</t>
  </si>
  <si>
    <t>Konkurzy a súťaže- DSS</t>
  </si>
  <si>
    <t>Školenia, kurzy, semináre, porady, konfer.-DSS</t>
  </si>
  <si>
    <t>637001</t>
  </si>
  <si>
    <t>Prenájom rohože- DSS</t>
  </si>
  <si>
    <t>636002</t>
  </si>
  <si>
    <t>636001</t>
  </si>
  <si>
    <t>635006</t>
  </si>
  <si>
    <t>635005</t>
  </si>
  <si>
    <t>635004</t>
  </si>
  <si>
    <t>635002</t>
  </si>
  <si>
    <t>Oprava výpočtovej techniky- DSS</t>
  </si>
  <si>
    <t>Prepravné a nájom doprav. prost.- KLUB DOCHODCOV</t>
  </si>
  <si>
    <t>634004</t>
  </si>
  <si>
    <t>Licencie- DSS</t>
  </si>
  <si>
    <t>633018</t>
  </si>
  <si>
    <t>633016</t>
  </si>
  <si>
    <t>Reprezentačné- KLUB DOCHODCOV</t>
  </si>
  <si>
    <t>Pracovné odevy, obuv a pracovné pomôcky- DSS</t>
  </si>
  <si>
    <t>633010</t>
  </si>
  <si>
    <t>Knihy, časopisy, noviny , učebnice- KLUB DOCHODCOV</t>
  </si>
  <si>
    <t>633009</t>
  </si>
  <si>
    <t>Knihy, časopisy, noviny , učebnice- DSS</t>
  </si>
  <si>
    <t>Všeobecný materiál- Seniorka</t>
  </si>
  <si>
    <t>Všeobecný materiál- úcta k starším- STAROBA</t>
  </si>
  <si>
    <t>Všeobecný materiál- KLUB DOCHODCOV</t>
  </si>
  <si>
    <t>Všeobecný materiál- kytice, dary- STAROBA</t>
  </si>
  <si>
    <t>Všeobecný materiál- zdravotný materiál- DSS</t>
  </si>
  <si>
    <t>Všeobecný materiál- DS</t>
  </si>
  <si>
    <t>Všeobecný materiál- čistiace prostriedky- DSS</t>
  </si>
  <si>
    <t>Všeobecný materiál- DSS</t>
  </si>
  <si>
    <t>Prevádzkové stroje, prístroje, zariadenie- DSS</t>
  </si>
  <si>
    <t>633004</t>
  </si>
  <si>
    <t>633003</t>
  </si>
  <si>
    <t>633001</t>
  </si>
  <si>
    <t>Interiérové vybavenie- KLUB DOCHODCOV</t>
  </si>
  <si>
    <t>Interiérové vybavenie- DSS</t>
  </si>
  <si>
    <t>Telekomunikačné služby- DSS</t>
  </si>
  <si>
    <t>632005</t>
  </si>
  <si>
    <t>Komunikačná infraštruktúra- DSS</t>
  </si>
  <si>
    <t>632004</t>
  </si>
  <si>
    <t>Poštové služby- KLUB DOCHODCOV</t>
  </si>
  <si>
    <t>632003</t>
  </si>
  <si>
    <t>Poštové služby- DSS</t>
  </si>
  <si>
    <t>Vodné, stočné- DS</t>
  </si>
  <si>
    <t>632002</t>
  </si>
  <si>
    <t>Vodné, stočné- DSS</t>
  </si>
  <si>
    <t>Energie- DS</t>
  </si>
  <si>
    <t>632001</t>
  </si>
  <si>
    <t>Energie- Palivá- koks, uhlie- DSS</t>
  </si>
  <si>
    <t>Energie- DSS</t>
  </si>
  <si>
    <t>Cestovné- Tuzemské- DSS</t>
  </si>
  <si>
    <t>631001</t>
  </si>
  <si>
    <t>Na poistenie do RF- DS</t>
  </si>
  <si>
    <t>625007</t>
  </si>
  <si>
    <t>Na poistenie do RF- DSS</t>
  </si>
  <si>
    <t>Na poistenie do rezervného fondu solidarity- DSS</t>
  </si>
  <si>
    <t>Na poistenie v nezamestnanosti-  fin. podpory- DSS</t>
  </si>
  <si>
    <t>625005</t>
  </si>
  <si>
    <t>Na poistenie v nezamestnanosti- DSS</t>
  </si>
  <si>
    <t>Na invalidné poistenie- DSS</t>
  </si>
  <si>
    <t>625004</t>
  </si>
  <si>
    <t>Na úrazové poistenie- DS</t>
  </si>
  <si>
    <t>625003</t>
  </si>
  <si>
    <t>Na úrazové poistenie- DSS</t>
  </si>
  <si>
    <t>Na starobné poistenie- DS</t>
  </si>
  <si>
    <t>625002</t>
  </si>
  <si>
    <t>Na starobné poistenie- DSS</t>
  </si>
  <si>
    <t>Na nemocenské poistenie- DSS</t>
  </si>
  <si>
    <t>625001</t>
  </si>
  <si>
    <t>Poistné do ost. zdrav. poisťovní- DSS</t>
  </si>
  <si>
    <t>623</t>
  </si>
  <si>
    <t>Poistné do Všeobecnej zdravotnej poisťovne- DSS</t>
  </si>
  <si>
    <t>621</t>
  </si>
  <si>
    <t>Odmeny- DSS</t>
  </si>
  <si>
    <t>614</t>
  </si>
  <si>
    <t>612002</t>
  </si>
  <si>
    <t>Ostatné príplatky okrem osobných príplatkov- DSS</t>
  </si>
  <si>
    <t>Osobný príplatok- DSS</t>
  </si>
  <si>
    <t>612001</t>
  </si>
  <si>
    <t>Tarifný plat- DSS</t>
  </si>
  <si>
    <t>611</t>
  </si>
  <si>
    <t>Prídel do sociálneho fondu- OPATROVATEĽKY</t>
  </si>
  <si>
    <t>Na poistenie do RF- OPATROVATEĽKY</t>
  </si>
  <si>
    <t>Na poist. v nezam.-  fin. podpory- OPATROVATEĽKY</t>
  </si>
  <si>
    <t>Na úrazové poistenie- OPATROVATEĽKY</t>
  </si>
  <si>
    <t>Na starobné poistenie- OPATROVATEĽKY</t>
  </si>
  <si>
    <t>Na nemocenské poistenie- OPATROVATEĽKY</t>
  </si>
  <si>
    <t>Poistné do Všeob. zdrav. poisťovne- OPATROVATEĽKY</t>
  </si>
  <si>
    <t>Tarifný plat- OPATROVATEĽKY</t>
  </si>
  <si>
    <t>10.1.2</t>
  </si>
  <si>
    <t>Telekomunikačné služby- ŠJ</t>
  </si>
  <si>
    <t>Na nemocenské dávky- ŠJ</t>
  </si>
  <si>
    <t>Odmeny zamestnancov mimopracovného pomeru ŠJ</t>
  </si>
  <si>
    <t>Prídel do sociálneho fondu- ŠJ</t>
  </si>
  <si>
    <t>Stravovanie- príspevok pre ŠJ- ŠJ</t>
  </si>
  <si>
    <t>Poplatky a odvody- vrátenie stravného - ŠJ</t>
  </si>
  <si>
    <t>Poplatky a odvody- ŠJ</t>
  </si>
  <si>
    <t>Špeciálne služby- ŠJ</t>
  </si>
  <si>
    <t>637005</t>
  </si>
  <si>
    <t>Všeobecné služby- ŠJ</t>
  </si>
  <si>
    <t>Školenia, kurzy, semináre, porady- ŠJ</t>
  </si>
  <si>
    <t>Údržba prevádzkových strojov, prístrojov- ŠJ</t>
  </si>
  <si>
    <t>Licencie- ŠJ</t>
  </si>
  <si>
    <t>633013</t>
  </si>
  <si>
    <t>Potraviny- ŠJ</t>
  </si>
  <si>
    <t>633011</t>
  </si>
  <si>
    <t>Potraviny - pitný režim ŠJ</t>
  </si>
  <si>
    <t>Pracovné odevy, obuv a pracovné pomôcky- ŠJ</t>
  </si>
  <si>
    <t>Všeobecný materiál- čistiace prostriedky- ŠJ</t>
  </si>
  <si>
    <t>Všeobecný materiál- ŠJ</t>
  </si>
  <si>
    <t>Špeciálne stroje, prístroje, zariadenie- ŠJ</t>
  </si>
  <si>
    <t>633005</t>
  </si>
  <si>
    <t>Prevádzkové stroje, prístroje, zariadenie- ŠJ</t>
  </si>
  <si>
    <t>633002</t>
  </si>
  <si>
    <t>Poštové služby- ŠJ</t>
  </si>
  <si>
    <t>Vodné, stočné- ŠJ</t>
  </si>
  <si>
    <t>Energie- ŠJ</t>
  </si>
  <si>
    <t>Tuzemské cestovné náhrady ŠJ</t>
  </si>
  <si>
    <t>Na poistenie do RF- ŠJ dohody</t>
  </si>
  <si>
    <t>Na poistenie do RF- ŠJ</t>
  </si>
  <si>
    <t>Na poistenie v nezamestnanosti-  fin. podpory- ŠJ</t>
  </si>
  <si>
    <t>Na poistenie v nezamestnanosti- ŠJ dohody</t>
  </si>
  <si>
    <t>Na poistenie v nezamestnanosti- ŠJ</t>
  </si>
  <si>
    <t>Na invalidné poistenie- ŠJ dohody</t>
  </si>
  <si>
    <t>Na invalidné poistenie- ŠJ</t>
  </si>
  <si>
    <t>Na úrazové poistenie- ŠJ</t>
  </si>
  <si>
    <t>Na starobné poistenie- ŠJ dohody</t>
  </si>
  <si>
    <t>Na starobné poistenie- ŠJ</t>
  </si>
  <si>
    <t>Na nemocenské poistenie- ŠJ dohody</t>
  </si>
  <si>
    <t>Na nemocenské poistenie- ŠJ</t>
  </si>
  <si>
    <t>Poistné do ostatných zdrav. poisťovní- ŠJ</t>
  </si>
  <si>
    <t>Poistné do Všeobecnej zdravotnej poisťovne- ŠJ</t>
  </si>
  <si>
    <t>Odmeny- ŠJ</t>
  </si>
  <si>
    <t>Ostatné príplatky okrem osobných príplatkov- ŠJ</t>
  </si>
  <si>
    <t>Osobný príplatok- ŠJ</t>
  </si>
  <si>
    <t>Tarifný plat- ŠJ</t>
  </si>
  <si>
    <t>Tarifný plat - ŠJ</t>
  </si>
  <si>
    <t>Na nemocenské dávky- ŠD</t>
  </si>
  <si>
    <t>Odmeny zamestnancov mimopracovného pomeru- ŠD</t>
  </si>
  <si>
    <t>Prídel do sociálneho fondu- ŠD</t>
  </si>
  <si>
    <t>Všeobecné služby- ŠD</t>
  </si>
  <si>
    <t>Knihy, časopisy, noviny , učebnice- ŠD</t>
  </si>
  <si>
    <t>Všeobecný materiál- čistiace prostriedky- ŠD</t>
  </si>
  <si>
    <t>Všeobecný materiál- ŠD</t>
  </si>
  <si>
    <t>Interiérové vybavenie- ŠD</t>
  </si>
  <si>
    <t>Poštové služby- ŠD</t>
  </si>
  <si>
    <t>Energie- Palivá- koks, uhlie- ŠD</t>
  </si>
  <si>
    <t>Na poistenie do RF- ŠD</t>
  </si>
  <si>
    <t>Na poistenie v nezamestnanosti-  fin. podpory- ŠD</t>
  </si>
  <si>
    <t>Na poistenie v nezamestnanosti- ŠD</t>
  </si>
  <si>
    <t>Na invalidné poistenie- ŠD</t>
  </si>
  <si>
    <t>Na úrazové poistenie- ŠD</t>
  </si>
  <si>
    <t>Na starobné poistenie- ŠD</t>
  </si>
  <si>
    <t>Na nemocenské poistenie- ŠD</t>
  </si>
  <si>
    <t>Poistné do ostatných zdravotných poisťovní- ŠD</t>
  </si>
  <si>
    <t>Poistné do Všeobecnej zdravotnej poisťovne- ŠD</t>
  </si>
  <si>
    <t>Odmeny- ŠD</t>
  </si>
  <si>
    <t>Ostatné príplatky okrem osobných príplatkov- ŠD</t>
  </si>
  <si>
    <t>Osobný príplatok- ŠD</t>
  </si>
  <si>
    <t>Tarifný plat- ŠD</t>
  </si>
  <si>
    <t>09.5.0</t>
  </si>
  <si>
    <t>Na nemocenské dávky- ZŠ</t>
  </si>
  <si>
    <t>Reprezentačné výdavky</t>
  </si>
  <si>
    <t>Odmeny zamestnancov mimopracovného pomeru- ZŠ</t>
  </si>
  <si>
    <t>Prídel do sociálneho fondu- ZŠ</t>
  </si>
  <si>
    <t>Poistné- žiaci a učitelia- ZŠ</t>
  </si>
  <si>
    <t>Poistné- budova- ZŠ</t>
  </si>
  <si>
    <t>Poistné- PC- ZŠ</t>
  </si>
  <si>
    <t>Poistné- zodpovednosť za škodu- ZŠ</t>
  </si>
  <si>
    <t>Stravovanie- príspevok pre ŠJ- ZŠ</t>
  </si>
  <si>
    <t>Poplatky a odvody- ZŠ</t>
  </si>
  <si>
    <t>637007</t>
  </si>
  <si>
    <t>Náhrady- ZŠ</t>
  </si>
  <si>
    <t>Všeobecné služby- ZŠ</t>
  </si>
  <si>
    <t>Propagácia, reklama a inzercia- ZŠ</t>
  </si>
  <si>
    <t>637003</t>
  </si>
  <si>
    <t>Školenia, kurzy, semináre, porady- ZŠ</t>
  </si>
  <si>
    <t>prenájom- rohož- ZŠ</t>
  </si>
  <si>
    <t>Nájom za prenájom budov, objektov- ZŠ</t>
  </si>
  <si>
    <t>Údržba budov, objektov alebo ich častí- ZŠ</t>
  </si>
  <si>
    <t>Licencie- ZŠ</t>
  </si>
  <si>
    <t>Pracovné odevy, obuv a pracovné pomôcky- ZŠ</t>
  </si>
  <si>
    <t>Učebnice- ZŠ-edukačné publikácie</t>
  </si>
  <si>
    <t>Knihy, časopisy, učebnice, učeb. pomôcky- ZŠ</t>
  </si>
  <si>
    <t>Všeobecný materiál- ZŠ- čistiace prostriedky</t>
  </si>
  <si>
    <t>Všeobecný materiál- ZŠ</t>
  </si>
  <si>
    <t>Výpočtová technika- ZŠ</t>
  </si>
  <si>
    <t>Telekomunikačné služby- ZŠ</t>
  </si>
  <si>
    <t>Komunikačná infraštruktúra- ZŠ</t>
  </si>
  <si>
    <t>Poštové služby- ZŠ</t>
  </si>
  <si>
    <t>Vodné, stočné- ZŠ</t>
  </si>
  <si>
    <t>Energie- palivá, koks, uhlie, peletky- ZŠ</t>
  </si>
  <si>
    <t>Energie- ZŠ</t>
  </si>
  <si>
    <t>Cestovné náhrady- Tuzemské- ZŠ</t>
  </si>
  <si>
    <t>Na poistenie do RF- ZŠ- asistent</t>
  </si>
  <si>
    <t>Na poistenie do rezervného fondu solidarity- ZŠ</t>
  </si>
  <si>
    <t>Na poistenie v nezamestnanosti-  fin. podpory- ZŠ</t>
  </si>
  <si>
    <t>Na poistenie v nezam. fin. podpory - ZŠ- asistent</t>
  </si>
  <si>
    <t>Na poistenie v nezamestnanosti- ZŠ- asistent</t>
  </si>
  <si>
    <t>Na poistenie v nezamestnanosti- ZŠ</t>
  </si>
  <si>
    <t>Na invalidné poistenie- ZŠ- asistent</t>
  </si>
  <si>
    <t>Na invalidné poistenie- ZŠ</t>
  </si>
  <si>
    <t>Na úrazové poistenie- ZŠ- asistent</t>
  </si>
  <si>
    <t>Na úrazové poistenie- ZŠ</t>
  </si>
  <si>
    <t>Na starobné poistenie- ZŠ- asistent</t>
  </si>
  <si>
    <t>Na starobné poistenie- ZŠ</t>
  </si>
  <si>
    <t>Na nemocenské poistenie- ZŠ- asistent</t>
  </si>
  <si>
    <t>Na nemocenské poistenie- ZŠ</t>
  </si>
  <si>
    <t>Poistné do ostatných zdravotných poisťovní- ZŠ</t>
  </si>
  <si>
    <t>Poistné do Všeo. zdrav. poisťovne- ZŠ- asistent</t>
  </si>
  <si>
    <t>Poistné do Všeobecnej zdravotnej poisťovne- ZŠ</t>
  </si>
  <si>
    <t>Odmeny- ZŠ- VP</t>
  </si>
  <si>
    <t>Odmeny- ZŠ</t>
  </si>
  <si>
    <t>Ostatné príplatky okrem osobných príplatkov- ZŠ</t>
  </si>
  <si>
    <t>Osobný príplatok- ZŠ</t>
  </si>
  <si>
    <t>Tarifný plat  ZŠ - asistent</t>
  </si>
  <si>
    <t>Tarifný plat- ZŠ</t>
  </si>
  <si>
    <t>09.1.2.1</t>
  </si>
  <si>
    <t>Na nemocenské dávky- MŠ</t>
  </si>
  <si>
    <t>Odmeny zamestnancov mimopracovného pomeru- MŠ</t>
  </si>
  <si>
    <t>Prídel do sociálneho fondu- MŠ</t>
  </si>
  <si>
    <t>Poistné- zodpovednosť za škodu- MŠ</t>
  </si>
  <si>
    <t>Poistné- PC- MŠ</t>
  </si>
  <si>
    <t>Poistné- deti a učiteľky- MŠ</t>
  </si>
  <si>
    <t>Poistné- budova- MŠ</t>
  </si>
  <si>
    <t>Stravovanie- príspevok pre ŠJ- MŠ</t>
  </si>
  <si>
    <t>Poplatky a odvody- MŠ</t>
  </si>
  <si>
    <t>Náhrady- MŠ</t>
  </si>
  <si>
    <t>Všeobecné služby- Kids Fun Academy- MŠ</t>
  </si>
  <si>
    <t>Všeobecné služby- pranie prádla- MŠ</t>
  </si>
  <si>
    <t>Všeobecné služby- MŠ</t>
  </si>
  <si>
    <t>Konkurzy a súťaže- MŠ</t>
  </si>
  <si>
    <t>Školenia, kurzy, semináre, porady, konferencie-MŠ</t>
  </si>
  <si>
    <t>prenájom- rohož- MŠ</t>
  </si>
  <si>
    <t>Údržba budov, objektov alebo ich častí- MŠ</t>
  </si>
  <si>
    <t>Oprava Výpočtovej techniky- MŠ</t>
  </si>
  <si>
    <t>Licencie- MŠ</t>
  </si>
  <si>
    <t>Pracovné odevy, obuv a pracovné pomôcky- MŠ</t>
  </si>
  <si>
    <t>Knihy, časopisy, noviny , učebnice- MŠ</t>
  </si>
  <si>
    <t>Všeobecný materiál- čistiace prostriedky- MŠ</t>
  </si>
  <si>
    <t>Všeobecný materiál- MŠ</t>
  </si>
  <si>
    <t>Telekomunikačné služby- MŠ</t>
  </si>
  <si>
    <t>Poštové služby- MŠ</t>
  </si>
  <si>
    <t>Vodné, stočné- MŠ</t>
  </si>
  <si>
    <t>Energie- Palivá drevo, peletky MŠ</t>
  </si>
  <si>
    <t>Energie- MŠ</t>
  </si>
  <si>
    <t>Cestovné náhrady- tuzemské- MŠ</t>
  </si>
  <si>
    <t>Na poistenie do RF- MŠ</t>
  </si>
  <si>
    <t>Na poistenie v nezamestnanosti-  fin. podpory- MŠ</t>
  </si>
  <si>
    <t>Na poistenie v nezamestnanosti- MŠ</t>
  </si>
  <si>
    <t>Na úrazové poistenie- MŠ</t>
  </si>
  <si>
    <t>Na starobné poistenie- MŠ</t>
  </si>
  <si>
    <t>Na nemocenské poistenie- MŠ</t>
  </si>
  <si>
    <t>Poistné do ostatných zdravotných poisťovní- MŠ</t>
  </si>
  <si>
    <t>Poistné do Všeobecnej zdravotnej poisťovne- MŠ</t>
  </si>
  <si>
    <t>Odmeny- MŠ</t>
  </si>
  <si>
    <t>Ostatné príplatky okrem osobných príplatkov- MŠ</t>
  </si>
  <si>
    <t>Osobný príplatok- MŠ</t>
  </si>
  <si>
    <t>Tarifný plat- MŠ</t>
  </si>
  <si>
    <t>09.1.1.1</t>
  </si>
  <si>
    <t>Občianskemu združeniu- Epicentrum</t>
  </si>
  <si>
    <t>642001</t>
  </si>
  <si>
    <t>Občianskemu združeniu- Divadlo 3GD</t>
  </si>
  <si>
    <t>Občianskemu združeniu- Naveky Závažná</t>
  </si>
  <si>
    <t>Odmeny zamestnancov mimoprac. pomeru- ZPOZ</t>
  </si>
  <si>
    <t>Odmeny zamestnancov mimoprac. pomeru- DOM MR</t>
  </si>
  <si>
    <t>Odmeny zamestnancov mimoprac. pomeru- KULTÚRA</t>
  </si>
  <si>
    <t>Odmeny zamestnancov mimoprac. pomeru- KNIŽNICA</t>
  </si>
  <si>
    <t>Poistné- projekt MK- KNIŽNICA</t>
  </si>
  <si>
    <t>Všeobecné služby- KULTÚRA- divadlo</t>
  </si>
  <si>
    <t>Všeobecné služby- DOM MR</t>
  </si>
  <si>
    <t>Všeobecné služby- KULTÚRA</t>
  </si>
  <si>
    <t>Údržba- Softvéru- KNIŽNICA</t>
  </si>
  <si>
    <t>635009</t>
  </si>
  <si>
    <t>Budov, objektov alebo ich častí- DOM MR</t>
  </si>
  <si>
    <t>Licencie- KULTÚRA</t>
  </si>
  <si>
    <t>Licencie- KNIŽNICA</t>
  </si>
  <si>
    <t>Reprezentačné- KULTÚRA</t>
  </si>
  <si>
    <t>Reprezentačné- KNIŽNICA</t>
  </si>
  <si>
    <t>Knihy, časopisy, noviny - KULTÚRA</t>
  </si>
  <si>
    <t>Knihy, časopisy, noviny - KNIŽNICA</t>
  </si>
  <si>
    <t>Všeobecný materiál- DOM MR</t>
  </si>
  <si>
    <t>Všeobecný materiál- KNIŽNICA</t>
  </si>
  <si>
    <t>Všeobecný materiál- KULTÚRA</t>
  </si>
  <si>
    <t>Komunikačná infraštruktúra- webhosting- DOM MR</t>
  </si>
  <si>
    <t>Vodné, stočné- DOM MR</t>
  </si>
  <si>
    <t>Energie- DOM MR</t>
  </si>
  <si>
    <t>Na poistenie do RF- ZPOZ</t>
  </si>
  <si>
    <t>Na poistenie do RF- DOM MR</t>
  </si>
  <si>
    <t>Na poistenie do RF- KULTÚRA</t>
  </si>
  <si>
    <t>Na poistenie do RF- KNIŽNICA</t>
  </si>
  <si>
    <t>Na poistenie v nezamestnanosti- DOM MR</t>
  </si>
  <si>
    <t>Na poistenie v nezamestnanosti- KULTÚRA</t>
  </si>
  <si>
    <t>Na poistenie v nezamestnanosti- KNIŽNICA</t>
  </si>
  <si>
    <t>Na invalidné poistenie- ZPOZ</t>
  </si>
  <si>
    <t>Na invalidné poistenie- DOM MR</t>
  </si>
  <si>
    <t>Na invalidné poistenie- KULTÚRA</t>
  </si>
  <si>
    <t>Na invalidné poistenie- KNIŽNICA</t>
  </si>
  <si>
    <t>Na úrazové poistenie- ZPOZ</t>
  </si>
  <si>
    <t>Na úrazové poistenie- DOM MR</t>
  </si>
  <si>
    <t>Na úrazové poistenie- KULTÚRA</t>
  </si>
  <si>
    <t>Na úrazové poistenie- KNIŽNICA</t>
  </si>
  <si>
    <t>Na starobné poistenie- ZPOZ</t>
  </si>
  <si>
    <t>Na starobné poistenie- DOM MR</t>
  </si>
  <si>
    <t>Na starobné poistenie- KULTÚRA</t>
  </si>
  <si>
    <t>Na starobné poistenie- KNIŽNICA</t>
  </si>
  <si>
    <t>Na nemocenské poistenie- DOM MR</t>
  </si>
  <si>
    <t>Na nemocenské poistenie- KULTÚRA</t>
  </si>
  <si>
    <t>Na nemocenské poistenie- KNIŽNICA</t>
  </si>
  <si>
    <t>Poistné do ostatných zdravotných poisťovní- ZPOZ</t>
  </si>
  <si>
    <t>Poistné do ostatných zdravotných poisťovní- DOM MR</t>
  </si>
  <si>
    <t>Poistné do ostatných zdravot. poisťovní- KULTÚRA</t>
  </si>
  <si>
    <t>Poistné do ostatných zdrav. poisťovní- KNIŽNICA</t>
  </si>
  <si>
    <t>Poistné do Všeob. zdrav. poisťovne- ZPOZ</t>
  </si>
  <si>
    <t>Poistné do Všeob. zdravotnej poisťovne- KULTÚRA</t>
  </si>
  <si>
    <t>08.2.0</t>
  </si>
  <si>
    <t>Transfery občianskemu združeniu- Športový klub ZP</t>
  </si>
  <si>
    <t>Občianskemu združeniu- BK OPALISKO</t>
  </si>
  <si>
    <t>Občianskemu združeniu- LK Opalisko</t>
  </si>
  <si>
    <t>Odmeny zamestnancov mimoprac. pomeru- TELOCVIČŇA</t>
  </si>
  <si>
    <t>Poistné- ihrisko (staré hrisko)</t>
  </si>
  <si>
    <t>Konkurzy a súťaže- Turnaj- Pohár starostu obce</t>
  </si>
  <si>
    <t>Konkurzy a súťaže- Staré ihrisko</t>
  </si>
  <si>
    <t>Údržba prev.strojov, prístroj., zarid.- TELOCVIČŇA</t>
  </si>
  <si>
    <t>Všeobecný materiál- multifunkčné ihrisko</t>
  </si>
  <si>
    <t>Všeobecný materiál- čist. prostriedky- TELOCVIČŇA</t>
  </si>
  <si>
    <t>Všeobecný materiál- TELOCVIČŇA</t>
  </si>
  <si>
    <t>Všeobecný materiál- Areál mateja Staroňa</t>
  </si>
  <si>
    <t>Vodné, stočné- ŠPORT+TELOCVIČŇA</t>
  </si>
  <si>
    <t>Energie- plyn na vykurovanie- TELOCVIČŇA</t>
  </si>
  <si>
    <t>Energie- TELOCVIČŇA</t>
  </si>
  <si>
    <t>Na poistenie do RF- TELOCVIČŇA</t>
  </si>
  <si>
    <t>PvN-  TELOCVIČŇA</t>
  </si>
  <si>
    <t>Na inval. poistenie- TELOCVIČŇA</t>
  </si>
  <si>
    <t>Na úraz. poistenie- TELOCVIČŇA</t>
  </si>
  <si>
    <t>Na star. poistenie- TELOCVIČŇA</t>
  </si>
  <si>
    <t>Na nem. poistenie- TELOCVIČŇA</t>
  </si>
  <si>
    <t>Poistné do ost. zdrav. poisťovní- TELOCVIČŇA</t>
  </si>
  <si>
    <t>Všeobecné služby- VO</t>
  </si>
  <si>
    <t>Údržba verejného osvetlenia</t>
  </si>
  <si>
    <t>Energie- VO- IBV Pod Poludnicou</t>
  </si>
  <si>
    <t>Energie- VO- SLUŽBY</t>
  </si>
  <si>
    <t>Na nemocenské dávky- SLUŽBY</t>
  </si>
  <si>
    <t>Odmeny zamestnancov mimoprac. pomeru- SLUŽBY</t>
  </si>
  <si>
    <t>Prídel do sociálneho fondu- SLUŽBY</t>
  </si>
  <si>
    <t>Všeobecné služby- SLUŽBY</t>
  </si>
  <si>
    <t>Školenia, kurzy, semináre, porady- SLUŽBY</t>
  </si>
  <si>
    <t>Budov, objektov alebo ich častí- SLUŽBY</t>
  </si>
  <si>
    <t>Údržba prev.strojov, prístrojov, zariad.- SLUŽBY</t>
  </si>
  <si>
    <t>Karty, známky, poplatky- SLUŽBY</t>
  </si>
  <si>
    <t>634005</t>
  </si>
  <si>
    <t>Poistenie- kosačka- Husqaurna- SLUŽBY</t>
  </si>
  <si>
    <t>634003</t>
  </si>
  <si>
    <t>Poistenie- traktor- SLUŽBY</t>
  </si>
  <si>
    <t>Poistenie- vlečka- SLUŽBY</t>
  </si>
  <si>
    <t>Poistenie- Dacia- SLUŽBY</t>
  </si>
  <si>
    <t>Servis, údržba, opravy- SLUŽBY</t>
  </si>
  <si>
    <t>634002</t>
  </si>
  <si>
    <t>Palivo, mazivá, oleje- nafta- SLUŽBY</t>
  </si>
  <si>
    <t>634001</t>
  </si>
  <si>
    <t>Palivo, mazivá, oleje- benzín- SLUŽBY</t>
  </si>
  <si>
    <t>Palivo, mazivá, oleje, špeciálne kvapaliny- SLUŽBY</t>
  </si>
  <si>
    <t>Palivá ako zdroj energie- nafta kosačky, píla</t>
  </si>
  <si>
    <t>633015</t>
  </si>
  <si>
    <t>Palivá ako zdroj energie- benzín kosačky, píla</t>
  </si>
  <si>
    <t>Potraviny- Pitný režim- SLUŽBY</t>
  </si>
  <si>
    <t>Pracovné odevy, obuv a pracovné pomôcky- Služby</t>
  </si>
  <si>
    <t>Všeobecný materiál- čistiace prostriedky- SLUŽBY</t>
  </si>
  <si>
    <t>Všeobecný materiál- multif. ihrisko- SLUŽBY</t>
  </si>
  <si>
    <t>Všeobecný materiál- SLUŽBY</t>
  </si>
  <si>
    <t>Prevádz stroje, prístroje, zariadenie- SLUŽBY</t>
  </si>
  <si>
    <t>Na poistenie do RF- dohody- SLUŽBY</t>
  </si>
  <si>
    <t>Na poistenie do RF- SLUŽBY</t>
  </si>
  <si>
    <t>Na poistenie v nezamestnanosti-  fin. podp- SLUŽBY</t>
  </si>
  <si>
    <t>Na poistenie v nezamestnanosti- SLUŽBY</t>
  </si>
  <si>
    <t>Na invalidné poistenie- dohody- SLUŽBY</t>
  </si>
  <si>
    <t>Na invalidné poistenie- SLUŽBY</t>
  </si>
  <si>
    <t>Na úrazové poistenie- dohody- SLUŽBY</t>
  </si>
  <si>
    <t>Na úrazové poistenie- SLUŽBY</t>
  </si>
  <si>
    <t>Na starobné poistenie- dohody- SLUŽBY</t>
  </si>
  <si>
    <t>Na starobné poistenie- SLUŽBY</t>
  </si>
  <si>
    <t>Na nemocenské poistenie- SLUŽBY</t>
  </si>
  <si>
    <t>Poistné do Všeob. zdrav. poisťovne- dohody- SLUŽBY</t>
  </si>
  <si>
    <t>Poistné do Všeob. zdrav. poisťovne- SLUŽBY</t>
  </si>
  <si>
    <t>Odmeny- SLUŽBY</t>
  </si>
  <si>
    <t>Ostatné príplatky okrem osob. príplatkov- SLUŽBY</t>
  </si>
  <si>
    <t>Osobný príplatok- SLUŽBY</t>
  </si>
  <si>
    <t>Tarifný plat- SLUŽBY</t>
  </si>
  <si>
    <t>Tarifný plat,- ŽP</t>
  </si>
  <si>
    <t>05.6.0</t>
  </si>
  <si>
    <t>Odmeny zamest.mimoprac.pomer- NAKLADANIE S ODPADMI</t>
  </si>
  <si>
    <t>Všeobecné služby- Úhrada TKO- NAKLADANIE S ODPADMI</t>
  </si>
  <si>
    <t>Všeobecné služby- NAKLADANIE S ODPADMI- iné</t>
  </si>
  <si>
    <t>Všeobecné služby- NAKLADANIE S ODPADMI- ISO</t>
  </si>
  <si>
    <t>Všeobecné služby- Odvoz TKO- NAKLADANIE S ODPADMI</t>
  </si>
  <si>
    <t>Budov, objektov alebo ich častí- nájom kompostov</t>
  </si>
  <si>
    <t>Správa budov, objektov- NAKLADANIE S ODPADMI</t>
  </si>
  <si>
    <t>Všeobecný materiál- NAKLADANIE S ODPADMI</t>
  </si>
  <si>
    <t>Na poistenie do RF- NAKLADANIE S ODPADMI</t>
  </si>
  <si>
    <t>Na úrazové poistenie- NAKLADANIE S ODPADMI</t>
  </si>
  <si>
    <t>Na starobné poistenie- NAKLADANIE S ODPADMI</t>
  </si>
  <si>
    <t>05.1.0</t>
  </si>
  <si>
    <t>Všeobecné služby- MK</t>
  </si>
  <si>
    <t>Všeobecné služby- dovoz posypu- MK</t>
  </si>
  <si>
    <t>Všeobecné služby- zimná údržba- MK</t>
  </si>
  <si>
    <t>Správa budov, objektov miestnych komunikácií</t>
  </si>
  <si>
    <t>Správa budov, objektov- údržba chodníkov- MK</t>
  </si>
  <si>
    <t>Správa budov, objektov- oprava poklopov- MK</t>
  </si>
  <si>
    <t>Všeobecný materiál- posyp- MK</t>
  </si>
  <si>
    <t>Všeobecný materiál- MK</t>
  </si>
  <si>
    <t>Tarifný plat- CESTNÁ DOPRAVA</t>
  </si>
  <si>
    <t>Na členské príspevky- HZ</t>
  </si>
  <si>
    <t>642006</t>
  </si>
  <si>
    <t>Poplatky a odvody- e-kolok- HZ</t>
  </si>
  <si>
    <t>Náhrady- HZ</t>
  </si>
  <si>
    <t>Všeobecné služby- HZ</t>
  </si>
  <si>
    <t>Poistenie- povinné zmluvné poistenie- HZ</t>
  </si>
  <si>
    <t>Servis, údržba, opravy a výdavky s tým spojené- HZ</t>
  </si>
  <si>
    <t>Palivo, mazivá, oleje, špeciálne kvapaliny- HZ</t>
  </si>
  <si>
    <t>Reprezentačné- HZ</t>
  </si>
  <si>
    <t>Pracovné odevy, obuv a pracovné pomôcky- HZ</t>
  </si>
  <si>
    <t>Všeobecný materiál- HZ</t>
  </si>
  <si>
    <t>Šp.stroje, prístroje, zariad, tech. a náradie- HZ</t>
  </si>
  <si>
    <t>Telekomunikačné služby- HZ</t>
  </si>
  <si>
    <t>03.2.0</t>
  </si>
  <si>
    <t>Odmeny zamestnancov mimopracovného pomeru- CO</t>
  </si>
  <si>
    <t>Na poistenie do rezervného fondu solidarity- CO</t>
  </si>
  <si>
    <t>Na úrazové poistenie- CO</t>
  </si>
  <si>
    <t>Na starobné poistenie-  CO</t>
  </si>
  <si>
    <t>02.2.0</t>
  </si>
  <si>
    <t>Tarifný plat- REGISTER ADRIES</t>
  </si>
  <si>
    <t>Tarifný plat- HLÁSENIE POBYTU OBČANOV</t>
  </si>
  <si>
    <t>01.8.0</t>
  </si>
  <si>
    <t>Záväzková Provízia z úverov-  OÚ</t>
  </si>
  <si>
    <t>653002</t>
  </si>
  <si>
    <t>Splácanie úrokov subjektu verej. správy- ŠFRB- OÚ</t>
  </si>
  <si>
    <t>651003</t>
  </si>
  <si>
    <t>Splácanie úrokov banke- DSS- OÚ</t>
  </si>
  <si>
    <t>651002</t>
  </si>
  <si>
    <t>637026</t>
  </si>
  <si>
    <t>Prídel do sociálneho fondu- MATRIKA</t>
  </si>
  <si>
    <t>Všeobecné služby- MATRIKA</t>
  </si>
  <si>
    <t>Školenia, kurzy, semináre, porady - MATRIKA</t>
  </si>
  <si>
    <t>Pracovné odevy, obuv - MATRIKA</t>
  </si>
  <si>
    <t>Všeobecný materiál- MATRIKA</t>
  </si>
  <si>
    <t>Na poistenie do rezer. fondu solidarity- MATRIKA</t>
  </si>
  <si>
    <t>Na poistenie v nezamestn.-  fin. podpora- MATRIKA</t>
  </si>
  <si>
    <t>Na poistenie v nezamestnanosti- MATRIKA</t>
  </si>
  <si>
    <t>Na invalidné poistenie- MATRIKA</t>
  </si>
  <si>
    <t>Na úrazové poistenie- MATRIKA</t>
  </si>
  <si>
    <t>Na starobné poistenie- MATRIKA</t>
  </si>
  <si>
    <t>Na nemocenské poistenie- MATRIKA</t>
  </si>
  <si>
    <t>Poistné do ostatných zdrav. poisťovní- MATRIKA</t>
  </si>
  <si>
    <t>Osobný príplatok- MATRIKA</t>
  </si>
  <si>
    <t>Tarifný plat- MATRIKA</t>
  </si>
  <si>
    <t>01.3.3</t>
  </si>
  <si>
    <t>Na nemocenské dávky- OÚ</t>
  </si>
  <si>
    <t>Jednotlivcovi- Ukrajina</t>
  </si>
  <si>
    <t>Na členské príspevky- OÚ</t>
  </si>
  <si>
    <t>Obci- úhradu nákladov preneseného výkonu - SOcÚ</t>
  </si>
  <si>
    <t>641013</t>
  </si>
  <si>
    <t>Obci- úhradu nákladov preneseného výkonu- SOcÚ</t>
  </si>
  <si>
    <t>Odmeny zamest. mimoprac. pomeru- vedenie  kroniky</t>
  </si>
  <si>
    <t>Odmeny zamestnancov mimo prac pomeru - dohody OÚ</t>
  </si>
  <si>
    <t>Odmeny a príspevky poslanci činnosť v komisii MsZ</t>
  </si>
  <si>
    <t>Odmeny a príspevky- zástupca starostu- OÚ</t>
  </si>
  <si>
    <t>Odmeny a príspevky- poslanci- OÚ</t>
  </si>
  <si>
    <t>Prídel do sociálneho fondu- OÚ</t>
  </si>
  <si>
    <t>Poistné- enviromentálna škoda- OÚ</t>
  </si>
  <si>
    <t>Poistné- budova- OÚ</t>
  </si>
  <si>
    <t>Stravovanie- príspevok pre ŠJ- OÚ</t>
  </si>
  <si>
    <t>Poplatky- SSD- OÚ</t>
  </si>
  <si>
    <t>Poplatky iné- OÚ</t>
  </si>
  <si>
    <t>Poplatky a odvody SOZA- OÚ</t>
  </si>
  <si>
    <t>Poplatky a odvody- OÚ</t>
  </si>
  <si>
    <t>Štúdie, expertízy, posudky- zdrav. posudok- OÚ</t>
  </si>
  <si>
    <t>637011</t>
  </si>
  <si>
    <t>Cestovné náhrady- SOcÚ</t>
  </si>
  <si>
    <t>Náhrady- OÚ</t>
  </si>
  <si>
    <t>Špeciálne služby- verejné obstarávanie- OÚ</t>
  </si>
  <si>
    <t>Špeciálne služby- auditórske- OÚ</t>
  </si>
  <si>
    <t>Špeciálne služby- notárske, právne- OÚ</t>
  </si>
  <si>
    <t>Všeobecné služby- správa PC- OÚ</t>
  </si>
  <si>
    <t>Všeobecné služby- OÚ</t>
  </si>
  <si>
    <t>Všeobecné služby- správa sociálnych sietí OÚ</t>
  </si>
  <si>
    <t>Propagácia, reklama a inzercia- OÚ</t>
  </si>
  <si>
    <t>Konkurzy a súťaže- OÚ</t>
  </si>
  <si>
    <t>prenájom- rohož- OÚ</t>
  </si>
  <si>
    <t>Údržba- Softvéru- OÚ</t>
  </si>
  <si>
    <t>Údržba- Budov, objektov alebo ich častí- OÚ</t>
  </si>
  <si>
    <t>Prevádzkových strojov, prístrojov, zariadení- OÚ</t>
  </si>
  <si>
    <t>Reprezentačné- OÚ</t>
  </si>
  <si>
    <t>Softvér- OÚ</t>
  </si>
  <si>
    <t>Knihy, časopisy, noviny , učebnice-  OÚ</t>
  </si>
  <si>
    <t>Všeobecný materiál- sáčky pre psy- OÚ</t>
  </si>
  <si>
    <t>Všeobecný materiál- čistiace prostriedky- OÚ</t>
  </si>
  <si>
    <t>Všeobecný materiál- OÚ</t>
  </si>
  <si>
    <t>Prevádz stroje, prístr, zariad, tech. a nárad.- OÚ</t>
  </si>
  <si>
    <t>Telekomunikačná technika- OÚ</t>
  </si>
  <si>
    <t>Výpočtová technika- OÚ</t>
  </si>
  <si>
    <t>Telekomunikačné služby- SIM- VO- OÚ</t>
  </si>
  <si>
    <t>Telekomunikačné služby- OÚ</t>
  </si>
  <si>
    <t>Komunikačná infraštruktúra- OÚ</t>
  </si>
  <si>
    <t>Poštové služby- OÚ</t>
  </si>
  <si>
    <t>Vodné, stočné- OÚ</t>
  </si>
  <si>
    <t>Energie- Palivá- koks, uhlie, peletky- OÚ</t>
  </si>
  <si>
    <t>Energie- OÚ</t>
  </si>
  <si>
    <t>Cestovné náhrady- tuzemské OÚ</t>
  </si>
  <si>
    <t>Cestovné náhrady- tuzemské- starosta</t>
  </si>
  <si>
    <t>Na poistenie do RF- členovia komisie</t>
  </si>
  <si>
    <t>Na poistenie do RF- zástupca starostu</t>
  </si>
  <si>
    <t>Na poistenie do RF- poslanci</t>
  </si>
  <si>
    <t>Na poistenie do rezervného fondu solidarity- OÚ</t>
  </si>
  <si>
    <t>Na poistenie v nezamestnan.-  fin. podp.- zástupca</t>
  </si>
  <si>
    <t>Na poistenie v nezamestnanosti-  fin. podpory- OÚ</t>
  </si>
  <si>
    <t>Na poistenie v nezamestnanosti- zástupca</t>
  </si>
  <si>
    <t>Na poistenie v nezamestnanosti- poslanci</t>
  </si>
  <si>
    <t>Na poistenie v nezamestnanosti-  OÚ</t>
  </si>
  <si>
    <t>Na invalidné poistenie- členovia komisie</t>
  </si>
  <si>
    <t>Na invalidné poistenie- zástupca</t>
  </si>
  <si>
    <t>Na invalidné poistenie- poslanci</t>
  </si>
  <si>
    <t>Na invalidné poistenie-  OÚ</t>
  </si>
  <si>
    <t>Na úrazové poistenie- zástupca starostu</t>
  </si>
  <si>
    <t>Na úrazové poistenie- poslanci</t>
  </si>
  <si>
    <t>Na úrazové poistenie-  OÚ</t>
  </si>
  <si>
    <t>Na starobné poistenie- členovia komis</t>
  </si>
  <si>
    <t>Na starobné poistenie- zástupca starostu</t>
  </si>
  <si>
    <t>Na starobné poistenie- poslanci</t>
  </si>
  <si>
    <t>Na starobné poistenie-  OÚ</t>
  </si>
  <si>
    <t>Na nemocenské poistenie- zástupca starostu</t>
  </si>
  <si>
    <t>Na nemocenské poistenie-  OÚ</t>
  </si>
  <si>
    <t>Poistné do ostatných zdravotných poisťovní-zástupc</t>
  </si>
  <si>
    <t>Poistné do ostatných zdrav. poisťovní- členovia ko</t>
  </si>
  <si>
    <t>Poistné do ostatných zdrav. poisťovní-  poslanci</t>
  </si>
  <si>
    <t>Poistné do ostatných zdravotných poisťovní-  OÚ</t>
  </si>
  <si>
    <t>Poistné do Všeob. zdrav. poisťovne- členovia komis</t>
  </si>
  <si>
    <t>Poistné do Všeob. zdravotnej poisťovne- poslanci</t>
  </si>
  <si>
    <t>Poistné do Všeobecnej zdravotnej poisťovne-  OÚ</t>
  </si>
  <si>
    <t>Odmeny-  OÚ</t>
  </si>
  <si>
    <t>Osobný príplatok-  OÚ</t>
  </si>
  <si>
    <t>Tarifný plat- OÚ</t>
  </si>
  <si>
    <t>Funč.kl.</t>
  </si>
  <si>
    <t xml:space="preserve"> v eur </t>
  </si>
  <si>
    <t xml:space="preserve">Prostriedky, ktoré nemôžu byť predmetom rozdelenia  </t>
  </si>
  <si>
    <t xml:space="preserve">v tom: </t>
  </si>
  <si>
    <t xml:space="preserve">nepoužité účelové prostriedky zo ŠR na prenesené kompetencie základné školstvo </t>
  </si>
  <si>
    <t xml:space="preserve">nepoužité účelové prostriedky zo ŠR na predškolákov MŠ </t>
  </si>
  <si>
    <t>nepoužité účelové prostriedky zo ŠR- obedy zadarmo</t>
  </si>
  <si>
    <t xml:space="preserve">Z toho prídel do rezervného fondu </t>
  </si>
  <si>
    <t xml:space="preserve">Stav rezervného fondu Obce  po finančnom usporiadaní </t>
  </si>
  <si>
    <t xml:space="preserve">Stav Rezervného fondu Obce Závažná Poruba po finančnom usporiadaní </t>
  </si>
  <si>
    <t>Druh</t>
  </si>
  <si>
    <t>Ostatné príplatky okrem osobných príplatkov-  OÚ</t>
  </si>
  <si>
    <t>Na nemocenské poistenie- poslanci</t>
  </si>
  <si>
    <t>Na nemocenské poistenie- člen. komisie</t>
  </si>
  <si>
    <t>Na úrazové poistenie-  členovia komis.</t>
  </si>
  <si>
    <t>Na poistenie v nezamestnanosti-fin. podpory-OÚ</t>
  </si>
  <si>
    <t>Na poistenie fin. pmoci- poslanci</t>
  </si>
  <si>
    <t>Na poistenie v nezamestnanosti- fin podpory komisi</t>
  </si>
  <si>
    <t>Na poistenie v nezamestnanosti-  komisie</t>
  </si>
  <si>
    <t>Interiérové vybavenie OÚ</t>
  </si>
  <si>
    <t>Nájom objektov alebo ich častí- pozemok- Jednota</t>
  </si>
  <si>
    <t>Školenia, kurzy, semináre, porady, konferencie OÚ</t>
  </si>
  <si>
    <t>Špeciálne služby-projekt- kotolňa- OÚ</t>
  </si>
  <si>
    <t>Štúdie, expertízy, posudky- OÚ</t>
  </si>
  <si>
    <t>Poistné- majetok  OÚ</t>
  </si>
  <si>
    <t>Jednotlivcovi- náhrada za stravu OÚ</t>
  </si>
  <si>
    <t>Školenia, kurzy, semináre, porady, konferencie- HZ</t>
  </si>
  <si>
    <t>Reprezentačné výdavky- HZ</t>
  </si>
  <si>
    <t>Náhrady- SLUŽBY</t>
  </si>
  <si>
    <t>Jednotlivcovi- náhrada za stravu SLUŽBY</t>
  </si>
  <si>
    <t>Údržba budov, objekt al. ich častí- TELOCVIČŇA</t>
  </si>
  <si>
    <t>Údržba bud., objek. al. ich častí- Areál Mat. Star</t>
  </si>
  <si>
    <t>Nájom pozemku - staré hrisko</t>
  </si>
  <si>
    <t>Všeobecné služby-  ihriská</t>
  </si>
  <si>
    <t>Konkurzy a súťaže- KULTÚRA organizovanie MAJÁLES</t>
  </si>
  <si>
    <t>Konkurzy a súťaže- KULTÚRA</t>
  </si>
  <si>
    <t>Osobný príplatok- MŠ predškoláci</t>
  </si>
  <si>
    <t>Na invalidné poistenie MŠ</t>
  </si>
  <si>
    <t>Interiérové vybavenie- MŠ predškoláci</t>
  </si>
  <si>
    <t>Prevádzkové stroje, prístroje, zariad- MŠ predškol</t>
  </si>
  <si>
    <t>Prevádzkové stroje, prístroje, zariadenie- MŠ- VP</t>
  </si>
  <si>
    <t>Všeobecný materiál- MŠ- predškoláci</t>
  </si>
  <si>
    <t>Knihy, časopisy, noviny , učebnice- MŠ-predškol</t>
  </si>
  <si>
    <t>Konkurzy a súťaže- MŠ- predškoláci</t>
  </si>
  <si>
    <t>Všeobecné služby - MŠ predškoláci</t>
  </si>
  <si>
    <t>Poplatky a odvody- vratky- MŠ</t>
  </si>
  <si>
    <t>Jednotlivcovi- náhrada za stravu MŠ</t>
  </si>
  <si>
    <t>Tarifný plat  ZŠ - škol. podporný tím</t>
  </si>
  <si>
    <t>Osobný príplatok- ZŠ-asistent</t>
  </si>
  <si>
    <t>Poistné do Všeob. zdrav. pois.- ZŠ  škol. podporný</t>
  </si>
  <si>
    <t>Na nemocenské poistenie- ZŠ škol. podporný tím</t>
  </si>
  <si>
    <t>Na starobné poistenie- ZŠ  škol. podporný tím</t>
  </si>
  <si>
    <t>Na úrazové poistenie- ZŠ  škol. podporný tím</t>
  </si>
  <si>
    <t>Na invalidné poistenie- ZŠ  škol. podporný tím</t>
  </si>
  <si>
    <t>Na poistenie v nezamest.- ZŠ  škol. podporný tím</t>
  </si>
  <si>
    <t>Na poist. v nezam. fin. pod. - ZŠ škol. podpor tím</t>
  </si>
  <si>
    <t>Na poistenie do RF- ZŠ  škol. podporný tím</t>
  </si>
  <si>
    <t>Interiérové vybavenie- ZŠ</t>
  </si>
  <si>
    <t>Jednotlivcovi- náhrada za stravu ZŠ</t>
  </si>
  <si>
    <t>Na nemocenské dávky- ZŠ-asistent</t>
  </si>
  <si>
    <t>Jednotlivcovi- ŠKD príspevok na stravovanie</t>
  </si>
  <si>
    <t>Cestovné  Tuzemské -ŠJ</t>
  </si>
  <si>
    <t>Jednotlivcovi príspevok na stravovanie</t>
  </si>
  <si>
    <t>Prepravné a nájom doprav. prost. DSS</t>
  </si>
  <si>
    <t>Oprava prevád. strojov, prístrojov, zariadení- DSS</t>
  </si>
  <si>
    <t>Oprava špeci. strojov, prístrojov, zariadení- DSS</t>
  </si>
  <si>
    <t>Oprava budov, objektov alebo ich častí- DSS</t>
  </si>
  <si>
    <t>Oprava budov, objektov alebo ich častí- DS</t>
  </si>
  <si>
    <t>Prenájom budov, objektov, pozemkov- DSS</t>
  </si>
  <si>
    <t>Stravovanie- príspevok pre ŠJ-DSS</t>
  </si>
  <si>
    <t>Jednotlivcovi- príspevok na stravu DSS</t>
  </si>
  <si>
    <t>Prípravná a projektová dokumentácia- TELOCVIČŇA</t>
  </si>
  <si>
    <t>Prípravná a projektová dokumentácia- bežecké trate</t>
  </si>
  <si>
    <t>Prípravná a projektová dokumentácia - HUMNO DOM MR</t>
  </si>
  <si>
    <t>713001</t>
  </si>
  <si>
    <t>Kuchynská linka DSS</t>
  </si>
  <si>
    <t>Prípravná a projektová dokumentácia- DSS</t>
  </si>
  <si>
    <t>Prípravná a projektová dokumentácia- vodovod DSS</t>
  </si>
  <si>
    <t>Spolu</t>
  </si>
  <si>
    <t>Z prenajatých priestorov v budove KD a OÚ</t>
  </si>
  <si>
    <t>Za predaj výrobkov, tovarov a služieb- vstupné</t>
  </si>
  <si>
    <t>Za predaj výro., tov. a služ.-rozlúčka so zosnulím</t>
  </si>
  <si>
    <t>Granty- MAJÁLES</t>
  </si>
  <si>
    <t>Granty- oprava miestnych komunikácií</t>
  </si>
  <si>
    <t>Zo štátneho rozpočtu- MŠ-predškoláci</t>
  </si>
  <si>
    <t>Zo štátneho rozpočtu- edukačné publikácie- ZŠ</t>
  </si>
  <si>
    <t>Zo štátneho rozpočtu ZŠ- Školský podporný tým</t>
  </si>
  <si>
    <t>Zo štátneho rozpočtu- ZŠ- podpora začlen. deti</t>
  </si>
  <si>
    <t>Zo štátneho rozpočtu- MŠ- podpora začlen. deti</t>
  </si>
  <si>
    <t>233001</t>
  </si>
  <si>
    <t>43</t>
  </si>
  <si>
    <t>Z predaja pozemkov</t>
  </si>
  <si>
    <t>Prostriedky z predchádz. rokov- MŠ predškoláci</t>
  </si>
  <si>
    <t>Prostriedky z predchádz. rokov- obedy zadarmo</t>
  </si>
  <si>
    <t xml:space="preserve">Celkový výsledok rozpočtového hospodárenia v roku 2024 vrátane finančných operácií </t>
  </si>
  <si>
    <t>nepoužité účelové prostriedky - ENVIROFOND</t>
  </si>
  <si>
    <t>Rozpočet 2025</t>
  </si>
  <si>
    <t>Schválený rozpočet 2025</t>
  </si>
  <si>
    <t>Upravený rozpočet 2025</t>
  </si>
  <si>
    <t>Plnenie rozpočtu k 31.12.2025</t>
  </si>
  <si>
    <t>Návrh na finančné usporiadanie hospodárenia Obce Závažná Poruba  za rok 2025</t>
  </si>
  <si>
    <t>Výsledok rozpočtového hospodárenia v roku  2025</t>
  </si>
  <si>
    <t>Zostatok Rezervného fondu Obce Závažná Poruba k dňu 31. december 2025</t>
  </si>
  <si>
    <t>Prídel z prebytku rozpočtu  za rok 2025</t>
  </si>
  <si>
    <t>Plnenie plánu tvorby a použitia sociálneho fondu Obce Závažná Poruba v roku 2025</t>
  </si>
  <si>
    <t>Čerpanie k 31.12.2025</t>
  </si>
  <si>
    <t>Zostatok Sociálneho fondu k 31.12.2025</t>
  </si>
  <si>
    <t>Počiatočný stav k 1.1.2025</t>
  </si>
  <si>
    <t>Tvorba a použitie rezervného fondu obce Závažná Poruba v roku 2025</t>
  </si>
  <si>
    <t xml:space="preserve">Zostatok  fondu z predchádzajúceho roka </t>
  </si>
  <si>
    <t>Prídel prostriedkov zo zostatku príjmových finančných operácií v rámci  finančného vysporiadania  roku 2024</t>
  </si>
  <si>
    <t>Stav Rezervného fondu  v roku</t>
  </si>
  <si>
    <t xml:space="preserve">Prípravná a projektová dokumentácia - Doplnok č. 2 k ÚP obce </t>
  </si>
  <si>
    <t>Prípravná a projektová dokumentácia - DSS</t>
  </si>
  <si>
    <t>Verejné osvetlenie CINTORÍN</t>
  </si>
  <si>
    <t>Realizácia chodníka za OU</t>
  </si>
  <si>
    <t>Rekonštrukcia kúpeľky DSS</t>
  </si>
  <si>
    <t>Údržba, oprava koberca na multifunkčnom ihrisku</t>
  </si>
  <si>
    <t>Zametač za traktor - spolufinancovanie</t>
  </si>
  <si>
    <t>Štúdia a projektová dokumentácia, zameranie CINTORÍN</t>
  </si>
  <si>
    <t>Projektová dokumentácia - PRÍSTAVBA DOM MILANA RÚFUSA</t>
  </si>
  <si>
    <t xml:space="preserve">Maľovanie DSS a ZpS </t>
  </si>
  <si>
    <t>Stavebné úpravy MŠ - 1 trieda (odhlučnenie)</t>
  </si>
  <si>
    <t>Oprava oplotenia ZŠ</t>
  </si>
  <si>
    <t>Údržba - šatňa KD (oprava omietky, maľovanie)</t>
  </si>
  <si>
    <t xml:space="preserve">Projektová dokumentácia - VEREJNÉ PRIESTRANSTVO </t>
  </si>
  <si>
    <t>Nafukovací oblúk</t>
  </si>
  <si>
    <t>Projektor do sály KD</t>
  </si>
  <si>
    <t>Stravovanie-ubytovaný DSS</t>
  </si>
  <si>
    <t>Energie DSS</t>
  </si>
  <si>
    <t>Špeciálne služby- revitalizácia reg. športového areálu</t>
  </si>
  <si>
    <t xml:space="preserve">Spolu na bežné výdavky </t>
  </si>
  <si>
    <t xml:space="preserve">Spolu na kapitálové výdavky </t>
  </si>
  <si>
    <t xml:space="preserve">Spolu na finančné operácie </t>
  </si>
  <si>
    <t xml:space="preserve">Použitie Rezervného fondu v roku </t>
  </si>
  <si>
    <t xml:space="preserve">Zostatok finančných prostriedkov v rezervnom fonde </t>
  </si>
  <si>
    <t>Upravený rozpočet k 31.12.2025</t>
  </si>
  <si>
    <t>Upravený rozpočet 31.12.2025</t>
  </si>
  <si>
    <t>Skutočné použitie k 31.12.2025</t>
  </si>
  <si>
    <t>Použiteľný prebytok rozpočtu obce za rok 2025</t>
  </si>
  <si>
    <t>nepoužité účelové prostriedky - HUMNO pavilón envirom. vzdel.</t>
  </si>
  <si>
    <t>1</t>
  </si>
  <si>
    <t>1-bežný rozpočet</t>
  </si>
  <si>
    <t>221004</t>
  </si>
  <si>
    <t>Ostatné poplatky- iné potvrdenia</t>
  </si>
  <si>
    <t>Za predaj výrobkov- včelnica- magnetky a iné</t>
  </si>
  <si>
    <t>292006</t>
  </si>
  <si>
    <t>72e</t>
  </si>
  <si>
    <t>Z náhrad z poistného plnenia</t>
  </si>
  <si>
    <t>Z vratiek- sociálna poisťovňa</t>
  </si>
  <si>
    <t>Z vratiek - EPICENTRUM</t>
  </si>
  <si>
    <t>292019</t>
  </si>
  <si>
    <t>72j</t>
  </si>
  <si>
    <t>Z refundácie</t>
  </si>
  <si>
    <t>292027</t>
  </si>
  <si>
    <t>Iné- za spôsobenú škodu</t>
  </si>
  <si>
    <t>Zo štátneho rozpočtu - knižnica</t>
  </si>
  <si>
    <t>Zo štátneho rozpočtu - DSS stabilizačný príspevok</t>
  </si>
  <si>
    <t>Zo štátneho rozpočtu- mim. odmeny- ZŠ</t>
  </si>
  <si>
    <t>Zo štátneho rozpočtu- MŠ-normatív</t>
  </si>
  <si>
    <t>Zo štátneho rozpočtu- na odmeny valorizácia</t>
  </si>
  <si>
    <t>Zo štátneho rozpočtu- mim. odmeny- MŠ</t>
  </si>
  <si>
    <t>Zo štátneho rozpočtu - HUMNO DOM MR</t>
  </si>
  <si>
    <t>Zo štátneho rozpočtu- ŠKD</t>
  </si>
  <si>
    <t>Zo štátneho rozpočtu- ŠJ</t>
  </si>
  <si>
    <t>Zo štátneho rozpočtu- Ukrajina jazykové kurzy</t>
  </si>
  <si>
    <t>131O</t>
  </si>
  <si>
    <t>Zo štátneho rozpočtu- opatrovateľka 2024</t>
  </si>
  <si>
    <t>312011</t>
  </si>
  <si>
    <t>Od ost.subjektov ver.správy- MAS</t>
  </si>
  <si>
    <t>*1</t>
  </si>
  <si>
    <t>2</t>
  </si>
  <si>
    <t>2-kapitálový rozpočet</t>
  </si>
  <si>
    <t>322001</t>
  </si>
  <si>
    <t>1AG1</t>
  </si>
  <si>
    <t>Zo ŠR zdrojov  EPF pre rozvoj vidieka -METLA</t>
  </si>
  <si>
    <t>1AG2</t>
  </si>
  <si>
    <t>3AG1</t>
  </si>
  <si>
    <t>EPFRV  - TELOCVIČŇA</t>
  </si>
  <si>
    <t>3AG2</t>
  </si>
  <si>
    <t>EPFRV zdroj ŠR - TELOCVIČŇA</t>
  </si>
  <si>
    <t>*2</t>
  </si>
  <si>
    <t>3</t>
  </si>
  <si>
    <t>3-finančné operácie</t>
  </si>
  <si>
    <t>Prostriedky z predchádz. rokov- ENVIROFOND-projekt</t>
  </si>
  <si>
    <t>*3</t>
  </si>
  <si>
    <t>Odmeny- OU- valorizácia</t>
  </si>
  <si>
    <t>Poistné do Všeob. zdravotnej poisťovne- valor. OÚ</t>
  </si>
  <si>
    <t>Poistné do Všeob. zdrav. poisťovne- zástupca star.</t>
  </si>
  <si>
    <t>Poistné do ostat. zdravotných poisťovní- valor  OÚ</t>
  </si>
  <si>
    <t>Na nemocenské poistenie- valorizácia- OÚ</t>
  </si>
  <si>
    <t>Na starobné poistenie- valoriz. OÚ</t>
  </si>
  <si>
    <t>Na úrazové poistenie- valoriz. OÚ</t>
  </si>
  <si>
    <t>Na invalidné poistenie- valoriz.  OÚ</t>
  </si>
  <si>
    <t>Na poistenie v nezamestnanosti - valoriz. OU</t>
  </si>
  <si>
    <t>Na poistenie v nezam.-  fin. podpory- valoriz. OÚ</t>
  </si>
  <si>
    <t>Na poistenie do RF- valoriz.OÚ</t>
  </si>
  <si>
    <t>Poštové služby- OÚ stavebné</t>
  </si>
  <si>
    <t>Všeobecný materiál- Nádoby na odpad- OÚ</t>
  </si>
  <si>
    <t>Licencie</t>
  </si>
  <si>
    <t>Poistenie- PZP malotraktor-  OÚ</t>
  </si>
  <si>
    <t>Všeob. služby- spracovanie žiadosti o NFP- OÚ</t>
  </si>
  <si>
    <t>Špeciálne služby- komunitný plán soc.služieb ob OÚ</t>
  </si>
  <si>
    <t>Náhrady- OÚ rekreačné a športové poukazy</t>
  </si>
  <si>
    <t>Osobný príplatok-  MATRIKA</t>
  </si>
  <si>
    <t>Odmeny- MATRIKA</t>
  </si>
  <si>
    <t>Školenia, kurzy, semináre, porady, konferencie CO</t>
  </si>
  <si>
    <t>Palivá ako zdroj energie</t>
  </si>
  <si>
    <t>Všeob.služby- skládka zel. odpadu-terénne úpravy</t>
  </si>
  <si>
    <t>Všeobecné služby- NAKLADANIE S ODPADMI- kuch.odpad</t>
  </si>
  <si>
    <t>Všeobecné služby- vypracovanie evidencie odpadov</t>
  </si>
  <si>
    <t>Prev. stroje, prístr, zariad - Naša škol. učebnica</t>
  </si>
  <si>
    <t>Všeobecný materiál- Nša školská učebnica</t>
  </si>
  <si>
    <t>Všeobecný materiál- výsadba zelene</t>
  </si>
  <si>
    <t>Knihy,učebnice, učeb. pomôcky-Nša školská učebnica</t>
  </si>
  <si>
    <t>Všeobecné služby-výsadba zelene</t>
  </si>
  <si>
    <t>Odmeny- SLUŽBY- valorizácia</t>
  </si>
  <si>
    <t>Poistné do Všeob. zdrav. poisťovne- valoriz SLUŽBY</t>
  </si>
  <si>
    <t>Na nemocenské poistenie- valoriz. SLUŽBY</t>
  </si>
  <si>
    <t>Na nemocenské poistenie- dohody- SLUŽBY</t>
  </si>
  <si>
    <t>Na starobné poistenie- valoriz. SLUŽBY</t>
  </si>
  <si>
    <t>Na úrazové poistenie valoriz.- SLUŽBY</t>
  </si>
  <si>
    <t>Na invalidné poistenie- valoriz. SLUŽBY</t>
  </si>
  <si>
    <t>Na poistenie v nezamestnanosti- valoriz. SLUŽBY</t>
  </si>
  <si>
    <t>Na poistenie v nezam.-  fin. podp- valoriz. SLUŽBY</t>
  </si>
  <si>
    <t>Na poistenie v nezamestnanosti- dohody- SLUŽBY</t>
  </si>
  <si>
    <t>Na poistenie v nezam. fin. podpory- dohody- SLUŽBY</t>
  </si>
  <si>
    <t>Na poistenie do RF- valoriz- SLUŽBY</t>
  </si>
  <si>
    <t>634006</t>
  </si>
  <si>
    <t>Pracovné odevy, obuv a pracovné pomôcky- SLUŽBY</t>
  </si>
  <si>
    <t>Údržba- Budov, objektov - šatna</t>
  </si>
  <si>
    <t>Náhrady- SLUŽBY rekreačné a športové poukazy</t>
  </si>
  <si>
    <t>Údržba koberca-multifunkčné ihrisko</t>
  </si>
  <si>
    <t>Konkurzy a súťaže-  výstup na Poludnicu</t>
  </si>
  <si>
    <t>Všeobecné služby- TELOCVIČŇA</t>
  </si>
  <si>
    <t>Špeciálne služby- bežecké trate</t>
  </si>
  <si>
    <t>Poistné do Všeob. zdravotnej poisťovne- DOM MR</t>
  </si>
  <si>
    <t>Prevádzkové stroje, prístroje- HUMNO DOM MR</t>
  </si>
  <si>
    <t>Všeobecný materiál- divadlo</t>
  </si>
  <si>
    <t>Konkurzy a súťaže- divadlo</t>
  </si>
  <si>
    <t>Odmeny- MŠ- valoriz.</t>
  </si>
  <si>
    <t>Komunikačná infraštruktúra- MŠ</t>
  </si>
  <si>
    <t>Všeobecný materiál MŠ</t>
  </si>
  <si>
    <t>Prevádzkových strojov, prístrojov, zariadení,- MŠ</t>
  </si>
  <si>
    <t>Všeobecné služby- Kids Fun Academy- MŠ predškol</t>
  </si>
  <si>
    <t>Všeobecné služby MŠ</t>
  </si>
  <si>
    <t>Všeobecné služby- KFA- predškoláci MŠ</t>
  </si>
  <si>
    <t>Náhrady- MŠ rekreačné a športové poukazy</t>
  </si>
  <si>
    <t>Ostatné príplatky okrem osob. príplatkov- asisteZŠ</t>
  </si>
  <si>
    <t>Odmeny- ZŠ valorizácia</t>
  </si>
  <si>
    <t>Odmeny- ZŠ ASISTENT valorizácia</t>
  </si>
  <si>
    <t>Údržba budov, objektov - oplotenie ZŠ</t>
  </si>
  <si>
    <t>Konkurzy a súťaže- ZŠ 160 výročie</t>
  </si>
  <si>
    <t>Konkurzy a súťaže- ZŠ</t>
  </si>
  <si>
    <t>Náhrady- ZŠ rekreačné a športové poukazy</t>
  </si>
  <si>
    <t>Náhrady- ŠD rekreačné a športové poukazy</t>
  </si>
  <si>
    <t>Jednotlivcovi- náhrada za stravu ZŠ - asistent</t>
  </si>
  <si>
    <t>Odmeny- ŠD valorizácia</t>
  </si>
  <si>
    <t>Poistné do ostat. zdravotných poisťovní- valor. ŠD</t>
  </si>
  <si>
    <t>Na nemocenské poistenie- valoriz. ŠD</t>
  </si>
  <si>
    <t>Na starobné poistenie- valoriz. ŠD</t>
  </si>
  <si>
    <t>Na úrazové poistenie- valoriz. ŠD</t>
  </si>
  <si>
    <t>Na invalidné poistenie- valoriz. ŠD</t>
  </si>
  <si>
    <t>Na poistenie v nezamestnanosti- valoriz. ŠD</t>
  </si>
  <si>
    <t>Na poistenie v nezamest.-  fin. pod.- valoriz. ŠD</t>
  </si>
  <si>
    <t>Na poistenie do RF- valoriz. ŠD</t>
  </si>
  <si>
    <t>09.6.0.1</t>
  </si>
  <si>
    <t>Odmeny- ŠJ- valorizácia</t>
  </si>
  <si>
    <t>Poistné do Všeobecnej zdrav. poisťovne- valoriz.ŠJ</t>
  </si>
  <si>
    <t>Poistné do ostatných zdrav. poisťovní- valoriz.ŠJ</t>
  </si>
  <si>
    <t>Poistné do ostatných zdrav. poisťovní- ŠJ - dohody</t>
  </si>
  <si>
    <t>Na nemocenské poistenie- valoriz.ŠJ</t>
  </si>
  <si>
    <t>Na starobné poistenie- valoriz.ŠJ</t>
  </si>
  <si>
    <t>Na úrazové poistenie- valoriz.ŠJ</t>
  </si>
  <si>
    <t>Na úrazové poistenie- ŠJ dohody</t>
  </si>
  <si>
    <t>Na invalidné poistenie- valoriz.ŠJ</t>
  </si>
  <si>
    <t>Na poistenie v nezamestnanosti- valoriz.ŠJ</t>
  </si>
  <si>
    <t>Na poistenie v nezamest,- fin. podpory- valoriz.ŠJ</t>
  </si>
  <si>
    <t>Na poistenie v nezamestnanosti fin. pod- ŠJ dohody</t>
  </si>
  <si>
    <t>Na poistenie do RF- valoriz.ŠJ</t>
  </si>
  <si>
    <t>Interiérové vybavenie ŠJ</t>
  </si>
  <si>
    <t>Budov, objektov alebo ich častí- zariadenia ŠJ</t>
  </si>
  <si>
    <t>Náhrady ŠJ rekreačné a športové poukazy</t>
  </si>
  <si>
    <t>Poplatky a odvody- vrátenie stravného ÚPSVAR- ŠJ</t>
  </si>
  <si>
    <t>Odmeny- DSS valorizácia</t>
  </si>
  <si>
    <t>Poistné do Všeobecnej zdrav. poisťovne- DSSvalor.</t>
  </si>
  <si>
    <t>Poistné do ost. zdrav. poisťovní- DSS valoriz.</t>
  </si>
  <si>
    <t>Na nemocenské poistenie- DSS -valorizácia</t>
  </si>
  <si>
    <t>Na starobné poistenie- DSS valorizácia</t>
  </si>
  <si>
    <t>Na úrazové poistenie- DSS valorizácia</t>
  </si>
  <si>
    <t>Na invalidné poistenie- DSS valor.</t>
  </si>
  <si>
    <t>Na invalidné poistenie- DS</t>
  </si>
  <si>
    <t>Na poistenie v nezamestnanosti- DSS valorizacia</t>
  </si>
  <si>
    <t>Na poistenie v nezam. -  fin. podpory- DSS valoriz</t>
  </si>
  <si>
    <t>Na poistenie do rez. fondu solidarity- DSS valoriz</t>
  </si>
  <si>
    <t>Prevádzkové stroje, prístroje, zariadenie- DS</t>
  </si>
  <si>
    <t>Budov, objektov al. ich častí - oplotenie cintorín</t>
  </si>
  <si>
    <t>Všeobecné služby- digitálny archív cintorína</t>
  </si>
  <si>
    <t>Všeobecné služby- KLUB DOCHODCOV</t>
  </si>
  <si>
    <t>Náhrady- DSS rekreačné a športové poukazy</t>
  </si>
  <si>
    <t>Bežný transfer jednotlivcovi- stabilizačný pr. DSS</t>
  </si>
  <si>
    <t>Konkurzy a súťaže- Cesta rozprávkovým lesom</t>
  </si>
  <si>
    <t>Prípravná a projek. dok.- prístavba MŠ</t>
  </si>
  <si>
    <t>Prípravná a projek. dok.- VEREJNÉ PRIESTRANSTVO</t>
  </si>
  <si>
    <t>Realizácia nových stavieb chodník za OÚ</t>
  </si>
  <si>
    <t>Prevádz.stroje.- zametač za traktor  -SLUŽBY</t>
  </si>
  <si>
    <t>Kuchynská linka a mobiliár TELOCVIČŇA</t>
  </si>
  <si>
    <t>Prevádz.strojov, prístroj., zariad., tech.- ŠPORT</t>
  </si>
  <si>
    <t>Realizácia nových stavieb- Medokýš a areál M.Star.</t>
  </si>
  <si>
    <t>Prípravná a projektová dokumentácia- DOM MR</t>
  </si>
  <si>
    <t>Realizácia nových stavieb- HUMNO DOM MR</t>
  </si>
  <si>
    <t>Rekonštrukcia a modernizácia- DOM MR</t>
  </si>
  <si>
    <t>Rekonštrukcia a modernizácia- MŠ</t>
  </si>
  <si>
    <t>Prípravná a projekt. dokumentácia enviroučebňa ZŠ</t>
  </si>
  <si>
    <t>Prípravná a projektová dokumentácia-cintorín</t>
  </si>
  <si>
    <t>Rekonštrukcia kúpeľne DSS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</si>
</sst>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&quot;;[Red]\-#,##0.00&quot; EU&quot;"/>
  </numFmts>
  <fonts count="18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6" fillId="0" borderId="0"/>
    <xf numFmtId="164" fontId="7" fillId="0" borderId="0" applyFont="0" applyFill="0" applyProtection="0"/>
    <xf numFmtId="0" fontId="7" fillId="0" borderId="0"/>
  </cellStyleXfs>
  <cellXfs count="174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0" xfId="0" applyFont="1"/>
    <xf numFmtId="3" fontId="1" fillId="0" borderId="1" xfId="0" applyNumberFormat="1" applyFont="1" applyBorder="1"/>
    <xf numFmtId="0" fontId="1" fillId="0" borderId="5" xfId="0" applyFont="1" applyBorder="1" applyAlignment="1">
      <alignment vertical="center" wrapText="1"/>
    </xf>
    <xf numFmtId="0" fontId="4" fillId="0" borderId="0" xfId="0" applyFont="1"/>
    <xf numFmtId="0" fontId="7" fillId="0" borderId="0" xfId="1" applyAlignment="1">
      <alignment vertical="center" wrapText="1"/>
    </xf>
    <xf numFmtId="4" fontId="8" fillId="0" borderId="0" xfId="1" applyNumberFormat="1" applyFont="1" applyAlignment="1">
      <alignment horizontal="right" vertical="center" wrapText="1"/>
    </xf>
    <xf numFmtId="4" fontId="7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3" borderId="5" xfId="0" applyFont="1" applyFill="1" applyBorder="1" applyAlignment="1">
      <alignment horizontal="left" vertical="center" wrapText="1"/>
    </xf>
    <xf numFmtId="4" fontId="12" fillId="3" borderId="6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0" fontId="13" fillId="0" borderId="26" xfId="0" applyFont="1" applyBorder="1" applyAlignment="1">
      <alignment horizontal="left"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4" fontId="12" fillId="3" borderId="22" xfId="0" applyNumberFormat="1" applyFont="1" applyFill="1" applyBorder="1" applyAlignment="1">
      <alignment vertical="center" wrapText="1"/>
    </xf>
    <xf numFmtId="0" fontId="0" fillId="0" borderId="1" xfId="0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5" fillId="6" borderId="10" xfId="0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4" fontId="3" fillId="6" borderId="11" xfId="0" applyNumberFormat="1" applyFont="1" applyFill="1" applyBorder="1" applyAlignment="1">
      <alignment horizontal="right" vertical="center" wrapText="1"/>
    </xf>
    <xf numFmtId="4" fontId="3" fillId="6" borderId="12" xfId="0" applyNumberFormat="1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vertical="center" wrapText="1"/>
    </xf>
    <xf numFmtId="3" fontId="3" fillId="5" borderId="14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/>
    <xf numFmtId="4" fontId="3" fillId="5" borderId="6" xfId="0" applyNumberFormat="1" applyFont="1" applyFill="1" applyBorder="1" applyAlignment="1">
      <alignment horizontal="right" vertical="center" wrapText="1"/>
    </xf>
    <xf numFmtId="4" fontId="3" fillId="5" borderId="31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3" fontId="14" fillId="4" borderId="11" xfId="0" applyNumberFormat="1" applyFont="1" applyFill="1" applyBorder="1" applyAlignment="1">
      <alignment horizontal="right" vertical="center" wrapText="1"/>
    </xf>
    <xf numFmtId="3" fontId="14" fillId="4" borderId="1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7" borderId="18" xfId="0" applyFont="1" applyFill="1" applyBorder="1" applyAlignment="1">
      <alignment vertical="center" wrapText="1"/>
    </xf>
    <xf numFmtId="0" fontId="10" fillId="7" borderId="5" xfId="5" applyFont="1" applyFill="1" applyBorder="1"/>
    <xf numFmtId="3" fontId="10" fillId="7" borderId="1" xfId="5" applyNumberFormat="1" applyFont="1" applyFill="1" applyBorder="1"/>
    <xf numFmtId="2" fontId="10" fillId="0" borderId="0" xfId="0" applyNumberFormat="1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10" fillId="7" borderId="37" xfId="0" applyFont="1" applyFill="1" applyBorder="1" applyAlignment="1">
      <alignment vertical="center" wrapText="1"/>
    </xf>
    <xf numFmtId="0" fontId="10" fillId="7" borderId="13" xfId="5" applyFont="1" applyFill="1" applyBorder="1"/>
    <xf numFmtId="3" fontId="10" fillId="7" borderId="14" xfId="5" applyNumberFormat="1" applyFont="1" applyFill="1" applyBorder="1"/>
    <xf numFmtId="0" fontId="10" fillId="0" borderId="19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3" fontId="8" fillId="0" borderId="40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vertical="center" wrapText="1"/>
    </xf>
    <xf numFmtId="3" fontId="8" fillId="0" borderId="40" xfId="0" applyNumberFormat="1" applyFont="1" applyBorder="1" applyAlignment="1">
      <alignment horizontal="right" vertical="center" wrapText="1"/>
    </xf>
    <xf numFmtId="3" fontId="8" fillId="0" borderId="2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3" fontId="14" fillId="4" borderId="32" xfId="0" applyNumberFormat="1" applyFont="1" applyFill="1" applyBorder="1" applyAlignment="1">
      <alignment horizontal="right" vertical="center" wrapText="1"/>
    </xf>
    <xf numFmtId="3" fontId="14" fillId="8" borderId="32" xfId="0" applyNumberFormat="1" applyFont="1" applyFill="1" applyBorder="1" applyAlignment="1">
      <alignment horizontal="right" vertical="center" wrapText="1"/>
    </xf>
    <xf numFmtId="3" fontId="14" fillId="8" borderId="12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3" fontId="14" fillId="5" borderId="11" xfId="0" applyNumberFormat="1" applyFont="1" applyFill="1" applyBorder="1" applyAlignment="1">
      <alignment horizontal="center" vertical="center" wrapText="1"/>
    </xf>
    <xf numFmtId="3" fontId="14" fillId="5" borderId="12" xfId="0" applyNumberFormat="1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3" fontId="14" fillId="5" borderId="24" xfId="0" applyNumberFormat="1" applyFont="1" applyFill="1" applyBorder="1" applyAlignment="1">
      <alignment horizontal="center" vertical="center" wrapText="1"/>
    </xf>
    <xf numFmtId="3" fontId="14" fillId="5" borderId="23" xfId="0" applyNumberFormat="1" applyFont="1" applyFill="1" applyBorder="1" applyAlignment="1">
      <alignment horizontal="center" vertical="center" wrapText="1"/>
    </xf>
    <xf numFmtId="3" fontId="10" fillId="0" borderId="38" xfId="5" applyNumberFormat="1" applyFont="1" applyBorder="1"/>
    <xf numFmtId="3" fontId="10" fillId="0" borderId="38" xfId="0" applyNumberFormat="1" applyFont="1" applyBorder="1" applyAlignment="1">
      <alignment horizontal="right" vertical="center" wrapText="1"/>
    </xf>
    <xf numFmtId="3" fontId="10" fillId="0" borderId="38" xfId="0" applyNumberFormat="1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3" fontId="10" fillId="0" borderId="39" xfId="0" applyNumberFormat="1" applyFont="1" applyBorder="1" applyAlignment="1">
      <alignment horizontal="right" vertical="center" wrapText="1"/>
    </xf>
    <xf numFmtId="3" fontId="10" fillId="0" borderId="42" xfId="0" applyNumberFormat="1" applyFont="1" applyBorder="1" applyAlignment="1">
      <alignment vertical="center" wrapText="1"/>
    </xf>
    <xf numFmtId="4" fontId="10" fillId="0" borderId="43" xfId="0" applyNumberFormat="1" applyFont="1" applyBorder="1" applyAlignment="1">
      <alignment vertical="center" wrapText="1"/>
    </xf>
    <xf numFmtId="4" fontId="10" fillId="0" borderId="44" xfId="0" applyNumberFormat="1" applyFont="1" applyBorder="1" applyAlignment="1">
      <alignment vertical="center" wrapText="1"/>
    </xf>
    <xf numFmtId="4" fontId="10" fillId="0" borderId="45" xfId="0" applyNumberFormat="1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8" fillId="0" borderId="1" xfId="0" applyFont="1" applyBorder="1"/>
    <xf numFmtId="4" fontId="0" fillId="0" borderId="1" xfId="0" applyNumberFormat="1" applyBorder="1"/>
    <xf numFmtId="4" fontId="8" fillId="0" borderId="1" xfId="0" applyNumberFormat="1" applyFont="1" applyBorder="1"/>
    <xf numFmtId="0" fontId="16" fillId="0" borderId="0" xfId="0" applyFont="1"/>
    <xf numFmtId="4" fontId="16" fillId="0" borderId="0" xfId="0" applyNumberFormat="1" applyFont="1"/>
    <xf numFmtId="4" fontId="8" fillId="0" borderId="8" xfId="0" applyNumberFormat="1" applyFont="1" applyBorder="1"/>
    <xf numFmtId="4" fontId="0" fillId="7" borderId="1" xfId="0" applyNumberFormat="1" applyFill="1" applyBorder="1"/>
    <xf numFmtId="0" fontId="0" fillId="7" borderId="1" xfId="0" applyFill="1" applyBorder="1"/>
    <xf numFmtId="4" fontId="0" fillId="7" borderId="8" xfId="0" applyNumberFormat="1" applyFill="1" applyBorder="1"/>
    <xf numFmtId="0" fontId="8" fillId="7" borderId="1" xfId="0" applyFont="1" applyFill="1" applyBorder="1"/>
    <xf numFmtId="4" fontId="8" fillId="7" borderId="1" xfId="0" applyNumberFormat="1" applyFont="1" applyFill="1" applyBorder="1"/>
    <xf numFmtId="0" fontId="2" fillId="0" borderId="0" xfId="1" applyFont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4" fontId="4" fillId="5" borderId="23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4" fontId="4" fillId="0" borderId="4" xfId="1" applyNumberFormat="1" applyFont="1" applyBorder="1" applyAlignment="1">
      <alignment horizontal="righ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4" fontId="2" fillId="0" borderId="22" xfId="1" applyNumberFormat="1" applyFont="1" applyBorder="1" applyAlignment="1">
      <alignment vertical="center" wrapText="1"/>
    </xf>
    <xf numFmtId="4" fontId="4" fillId="0" borderId="21" xfId="1" applyNumberFormat="1" applyFont="1" applyBorder="1" applyAlignment="1">
      <alignment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4" fontId="4" fillId="5" borderId="12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  <xf numFmtId="4" fontId="2" fillId="0" borderId="9" xfId="1" applyNumberFormat="1" applyFont="1" applyBorder="1" applyAlignment="1">
      <alignment vertical="center" wrapText="1"/>
    </xf>
    <xf numFmtId="4" fontId="2" fillId="0" borderId="20" xfId="1" applyNumberFormat="1" applyFont="1" applyBorder="1" applyAlignment="1">
      <alignment vertical="center" wrapText="1"/>
    </xf>
    <xf numFmtId="4" fontId="4" fillId="0" borderId="12" xfId="1" applyNumberFormat="1" applyFont="1" applyBorder="1" applyAlignment="1">
      <alignment vertical="center" wrapText="1"/>
    </xf>
    <xf numFmtId="4" fontId="4" fillId="4" borderId="12" xfId="1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horizontal="center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4" borderId="10" xfId="1" applyFont="1" applyFill="1" applyBorder="1" applyAlignment="1">
      <alignment horizontal="left" vertical="center" wrapText="1"/>
    </xf>
    <xf numFmtId="0" fontId="4" fillId="4" borderId="11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4" fontId="14" fillId="8" borderId="10" xfId="0" applyNumberFormat="1" applyFont="1" applyFill="1" applyBorder="1" applyAlignment="1">
      <alignment horizontal="left" vertical="center" wrapText="1"/>
    </xf>
    <xf numFmtId="4" fontId="14" fillId="8" borderId="41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</cellXfs>
  <cellStyles count="6">
    <cellStyle name="Čiarka 2" xfId="4" xr:uid="{8A0AEC11-1C2F-4511-AD11-CFDE996F8483}"/>
    <cellStyle name="Normálna" xfId="0" builtinId="0"/>
    <cellStyle name="Normálna 2" xfId="1" xr:uid="{3096C396-5436-4570-BA66-286586D5A7F3}"/>
    <cellStyle name="Normálna 2 2" xfId="3" xr:uid="{75EA9E84-8C23-4488-8DA8-839840C6215E}"/>
    <cellStyle name="Normálna 3" xfId="5" xr:uid="{BFEC516B-867B-4C93-9D4B-768C71A6CBE6}"/>
    <cellStyle name="normálne_Hárok1" xfId="2" xr:uid="{848932F0-50B5-42DB-A01F-F8CA2D5C68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99"/>
      <color rgb="FFFF00FF"/>
      <color rgb="FF00CC66"/>
      <color rgb="FF99FF66"/>
      <color rgb="FFFFFF99"/>
      <color rgb="FFFF5050"/>
      <color rgb="FF99CCFF"/>
      <color rgb="FFFFCCFF"/>
      <color rgb="FFFF66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9"/>
  <sheetViews>
    <sheetView tabSelected="1" showOutlineSymbols="0" workbookViewId="0">
      <selection activeCell="P21" sqref="P21"/>
    </sheetView>
  </sheetViews>
  <sheetFormatPr defaultColWidth="9.109375" defaultRowHeight="12.75" customHeight="1" x14ac:dyDescent="0.25"/>
  <cols>
    <col min="2" max="2" width="39.33203125" customWidth="1"/>
    <col min="3" max="3" width="18.21875" style="1" customWidth="1"/>
    <col min="4" max="4" width="18.33203125" style="1" customWidth="1"/>
    <col min="5" max="5" width="19.77734375" style="2" customWidth="1"/>
  </cols>
  <sheetData>
    <row r="2" spans="2:5" ht="12.75" customHeight="1" thickBot="1" x14ac:dyDescent="0.3"/>
    <row r="3" spans="2:5" s="3" customFormat="1" ht="44.4" customHeight="1" thickBot="1" x14ac:dyDescent="0.3">
      <c r="B3" s="36" t="s">
        <v>821</v>
      </c>
      <c r="C3" s="37" t="s">
        <v>822</v>
      </c>
      <c r="D3" s="37" t="s">
        <v>823</v>
      </c>
      <c r="E3" s="38" t="s">
        <v>824</v>
      </c>
    </row>
    <row r="4" spans="2:5" s="3" customFormat="1" ht="12.75" customHeight="1" x14ac:dyDescent="0.25">
      <c r="B4" s="153"/>
      <c r="C4" s="154"/>
      <c r="D4" s="154"/>
      <c r="E4" s="155"/>
    </row>
    <row r="5" spans="2:5" s="3" customFormat="1" ht="12.75" customHeight="1" x14ac:dyDescent="0.25">
      <c r="B5" s="5" t="s">
        <v>0</v>
      </c>
      <c r="C5" s="4">
        <v>1822618</v>
      </c>
      <c r="D5" s="4">
        <v>1935494</v>
      </c>
      <c r="E5" s="46">
        <v>1931285.81</v>
      </c>
    </row>
    <row r="6" spans="2:5" s="3" customFormat="1" ht="12.75" customHeight="1" x14ac:dyDescent="0.25">
      <c r="B6" s="5" t="s">
        <v>1</v>
      </c>
      <c r="C6" s="4">
        <v>0</v>
      </c>
      <c r="D6" s="4">
        <v>119827</v>
      </c>
      <c r="E6" s="46">
        <v>119826.71</v>
      </c>
    </row>
    <row r="7" spans="2:5" s="3" customFormat="1" ht="12.75" customHeight="1" x14ac:dyDescent="0.25">
      <c r="B7" s="5" t="s">
        <v>2</v>
      </c>
      <c r="C7" s="4">
        <v>67450</v>
      </c>
      <c r="D7" s="4">
        <v>163855</v>
      </c>
      <c r="E7" s="46">
        <v>119208.03</v>
      </c>
    </row>
    <row r="8" spans="2:5" s="3" customFormat="1" ht="12.75" customHeight="1" x14ac:dyDescent="0.25">
      <c r="B8" s="42" t="s">
        <v>3</v>
      </c>
      <c r="C8" s="43">
        <f>SUM(C5:C7)</f>
        <v>1890068</v>
      </c>
      <c r="D8" s="43">
        <f t="shared" ref="D8:E8" si="0">SUM(D5:D7)</f>
        <v>2219176</v>
      </c>
      <c r="E8" s="47">
        <f t="shared" si="0"/>
        <v>2170320.5499999998</v>
      </c>
    </row>
    <row r="9" spans="2:5" s="3" customFormat="1" ht="12.75" customHeight="1" x14ac:dyDescent="0.25">
      <c r="B9" s="156"/>
      <c r="C9" s="157"/>
      <c r="D9" s="157"/>
      <c r="E9" s="158"/>
    </row>
    <row r="10" spans="2:5" s="3" customFormat="1" ht="12.75" customHeight="1" x14ac:dyDescent="0.25">
      <c r="B10" s="5" t="s">
        <v>4</v>
      </c>
      <c r="C10" s="4">
        <v>1786672</v>
      </c>
      <c r="D10" s="4">
        <v>1954370</v>
      </c>
      <c r="E10" s="46">
        <v>1763086.03</v>
      </c>
    </row>
    <row r="11" spans="2:5" s="3" customFormat="1" ht="12.75" customHeight="1" x14ac:dyDescent="0.25">
      <c r="B11" s="5" t="s">
        <v>5</v>
      </c>
      <c r="C11" s="4">
        <v>79950</v>
      </c>
      <c r="D11" s="4">
        <v>202290</v>
      </c>
      <c r="E11" s="46">
        <v>75124.59</v>
      </c>
    </row>
    <row r="12" spans="2:5" s="3" customFormat="1" ht="12.75" customHeight="1" x14ac:dyDescent="0.25">
      <c r="B12" s="5" t="s">
        <v>6</v>
      </c>
      <c r="C12" s="4">
        <v>23446</v>
      </c>
      <c r="D12" s="4">
        <v>24516</v>
      </c>
      <c r="E12" s="46">
        <v>23490.720000000001</v>
      </c>
    </row>
    <row r="13" spans="2:5" s="3" customFormat="1" ht="12.75" customHeight="1" thickBot="1" x14ac:dyDescent="0.3">
      <c r="B13" s="44" t="s">
        <v>7</v>
      </c>
      <c r="C13" s="45">
        <f>SUM(C10:C12)</f>
        <v>1890068</v>
      </c>
      <c r="D13" s="45">
        <f t="shared" ref="D13:E13" si="1">SUM(D10:D12)</f>
        <v>2181176</v>
      </c>
      <c r="E13" s="48">
        <f t="shared" si="1"/>
        <v>1861701.34</v>
      </c>
    </row>
    <row r="14" spans="2:5" s="3" customFormat="1" ht="12.75" customHeight="1" x14ac:dyDescent="0.25">
      <c r="B14" s="159"/>
      <c r="C14" s="160"/>
      <c r="D14" s="160"/>
      <c r="E14" s="161"/>
    </row>
    <row r="15" spans="2:5" s="3" customFormat="1" ht="12.75" customHeight="1" x14ac:dyDescent="0.25">
      <c r="B15" s="5" t="s">
        <v>8</v>
      </c>
      <c r="C15" s="11">
        <f>C5-C10</f>
        <v>35946</v>
      </c>
      <c r="D15" s="11">
        <f t="shared" ref="D15:E15" si="2">D5-D10</f>
        <v>-18876</v>
      </c>
      <c r="E15" s="49">
        <f t="shared" si="2"/>
        <v>168199.78000000003</v>
      </c>
    </row>
    <row r="16" spans="2:5" s="3" customFormat="1" ht="12.75" customHeight="1" x14ac:dyDescent="0.25">
      <c r="B16" s="5" t="s">
        <v>9</v>
      </c>
      <c r="C16" s="11">
        <f>C6-C11</f>
        <v>-79950</v>
      </c>
      <c r="D16" s="11">
        <f t="shared" ref="D16:E16" si="3">D6-D11</f>
        <v>-82463</v>
      </c>
      <c r="E16" s="49">
        <f t="shared" si="3"/>
        <v>44702.12000000001</v>
      </c>
    </row>
    <row r="17" spans="2:5" s="3" customFormat="1" ht="12.75" customHeight="1" x14ac:dyDescent="0.25">
      <c r="B17" s="5" t="s">
        <v>10</v>
      </c>
      <c r="C17" s="11">
        <f>C5+C6-C10-C11</f>
        <v>-44004</v>
      </c>
      <c r="D17" s="11">
        <f t="shared" ref="D17:E17" si="4">D5+D6-D10-D11</f>
        <v>-101339</v>
      </c>
      <c r="E17" s="49">
        <f t="shared" si="4"/>
        <v>212901.9</v>
      </c>
    </row>
    <row r="18" spans="2:5" s="3" customFormat="1" ht="12.75" customHeight="1" thickBot="1" x14ac:dyDescent="0.3">
      <c r="B18" s="50" t="s">
        <v>11</v>
      </c>
      <c r="C18" s="51">
        <f>C7-C12</f>
        <v>44004</v>
      </c>
      <c r="D18" s="51">
        <f t="shared" ref="D18:E18" si="5">D7-D12</f>
        <v>139339</v>
      </c>
      <c r="E18" s="52">
        <f t="shared" si="5"/>
        <v>95717.31</v>
      </c>
    </row>
    <row r="19" spans="2:5" s="6" customFormat="1" ht="27" customHeight="1" thickBot="1" x14ac:dyDescent="0.3">
      <c r="B19" s="39" t="s">
        <v>12</v>
      </c>
      <c r="C19" s="40">
        <f>C8-C13</f>
        <v>0</v>
      </c>
      <c r="D19" s="40">
        <f>D8-D13</f>
        <v>38000</v>
      </c>
      <c r="E19" s="41">
        <f>E8-E13</f>
        <v>308619.20999999973</v>
      </c>
    </row>
  </sheetData>
  <mergeCells count="3">
    <mergeCell ref="B4:E4"/>
    <mergeCell ref="B9:E9"/>
    <mergeCell ref="B14:E14"/>
  </mergeCells>
  <printOptions gridLines="1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14C6-32F7-4558-B775-15A5FDBADB6F}">
  <dimension ref="A1:G17"/>
  <sheetViews>
    <sheetView workbookViewId="0">
      <selection activeCell="E17" sqref="E17"/>
    </sheetView>
  </sheetViews>
  <sheetFormatPr defaultRowHeight="13.2" x14ac:dyDescent="0.25"/>
  <cols>
    <col min="1" max="1" width="53.6640625" customWidth="1"/>
    <col min="2" max="2" width="30.77734375" customWidth="1"/>
    <col min="7" max="7" width="10.109375" bestFit="1" customWidth="1"/>
  </cols>
  <sheetData>
    <row r="1" spans="1:7" ht="31.2" customHeight="1" thickBot="1" x14ac:dyDescent="0.3">
      <c r="A1" s="162" t="s">
        <v>825</v>
      </c>
      <c r="B1" s="163"/>
    </row>
    <row r="2" spans="1:7" ht="13.8" thickBot="1" x14ac:dyDescent="0.3">
      <c r="A2" s="12"/>
      <c r="B2" s="13" t="s">
        <v>726</v>
      </c>
    </row>
    <row r="3" spans="1:7" x14ac:dyDescent="0.25">
      <c r="A3" s="14" t="s">
        <v>826</v>
      </c>
      <c r="B3" s="15">
        <v>212901.9</v>
      </c>
    </row>
    <row r="4" spans="1:7" ht="26.4" x14ac:dyDescent="0.25">
      <c r="A4" s="16" t="s">
        <v>819</v>
      </c>
      <c r="B4" s="17">
        <v>308619.21000000002</v>
      </c>
    </row>
    <row r="5" spans="1:7" x14ac:dyDescent="0.25">
      <c r="A5" s="18" t="s">
        <v>727</v>
      </c>
      <c r="B5" s="19">
        <f>SUM(B7:B11)</f>
        <v>138134.77000000002</v>
      </c>
    </row>
    <row r="6" spans="1:7" x14ac:dyDescent="0.25">
      <c r="A6" s="20" t="s">
        <v>728</v>
      </c>
      <c r="B6" s="21"/>
    </row>
    <row r="7" spans="1:7" ht="26.4" x14ac:dyDescent="0.25">
      <c r="A7" s="22" t="s">
        <v>729</v>
      </c>
      <c r="B7" s="23">
        <v>24094.73</v>
      </c>
    </row>
    <row r="8" spans="1:7" x14ac:dyDescent="0.25">
      <c r="A8" s="22" t="s">
        <v>730</v>
      </c>
      <c r="B8" s="23">
        <v>591.35</v>
      </c>
    </row>
    <row r="9" spans="1:7" x14ac:dyDescent="0.25">
      <c r="A9" s="22" t="s">
        <v>731</v>
      </c>
      <c r="B9" s="23">
        <v>3517.5</v>
      </c>
    </row>
    <row r="10" spans="1:7" x14ac:dyDescent="0.25">
      <c r="A10" s="22" t="s">
        <v>820</v>
      </c>
      <c r="B10" s="23">
        <v>20286</v>
      </c>
    </row>
    <row r="11" spans="1:7" ht="26.4" x14ac:dyDescent="0.25">
      <c r="A11" s="22" t="s">
        <v>865</v>
      </c>
      <c r="B11" s="23">
        <v>89645.19</v>
      </c>
      <c r="G11" s="2"/>
    </row>
    <row r="12" spans="1:7" x14ac:dyDescent="0.25">
      <c r="A12" s="24" t="s">
        <v>864</v>
      </c>
      <c r="B12" s="25">
        <f>B4-B5</f>
        <v>170484.44</v>
      </c>
    </row>
    <row r="13" spans="1:7" x14ac:dyDescent="0.25">
      <c r="A13" s="26" t="s">
        <v>732</v>
      </c>
      <c r="B13" s="27">
        <f>B12</f>
        <v>170484.44</v>
      </c>
    </row>
    <row r="14" spans="1:7" ht="27" thickBot="1" x14ac:dyDescent="0.3">
      <c r="A14" s="110" t="s">
        <v>733</v>
      </c>
      <c r="B14" s="111"/>
    </row>
    <row r="15" spans="1:7" ht="26.4" x14ac:dyDescent="0.25">
      <c r="A15" s="112" t="s">
        <v>827</v>
      </c>
      <c r="B15" s="113">
        <v>327177.09999999998</v>
      </c>
    </row>
    <row r="16" spans="1:7" x14ac:dyDescent="0.25">
      <c r="A16" s="28" t="s">
        <v>828</v>
      </c>
      <c r="B16" s="29">
        <f>B13</f>
        <v>170484.44</v>
      </c>
    </row>
    <row r="17" spans="1:2" ht="27" thickBot="1" x14ac:dyDescent="0.3">
      <c r="A17" s="30" t="s">
        <v>734</v>
      </c>
      <c r="B17" s="31">
        <f>B15+B16</f>
        <v>497661.54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C789-479B-4171-8CFE-4F5FB9251880}">
  <dimension ref="A1:G111"/>
  <sheetViews>
    <sheetView showOutlineSymbols="0" topLeftCell="A97" workbookViewId="0">
      <selection activeCell="J113" sqref="J113"/>
    </sheetView>
  </sheetViews>
  <sheetFormatPr defaultColWidth="9.109375" defaultRowHeight="12.75" customHeight="1" x14ac:dyDescent="0.25"/>
  <cols>
    <col min="1" max="1" width="6.21875" bestFit="1" customWidth="1"/>
    <col min="2" max="2" width="7.44140625" bestFit="1" customWidth="1"/>
    <col min="3" max="3" width="5.5546875" bestFit="1" customWidth="1"/>
    <col min="4" max="4" width="46.21875" bestFit="1" customWidth="1"/>
    <col min="5" max="7" width="16.33203125" bestFit="1" customWidth="1"/>
    <col min="8" max="10" width="10.109375" bestFit="1" customWidth="1"/>
    <col min="13" max="13" width="12.6640625" customWidth="1"/>
    <col min="257" max="257" width="6.21875" bestFit="1" customWidth="1"/>
    <col min="258" max="258" width="7.44140625" bestFit="1" customWidth="1"/>
    <col min="259" max="259" width="5.5546875" bestFit="1" customWidth="1"/>
    <col min="260" max="260" width="46.21875" bestFit="1" customWidth="1"/>
    <col min="261" max="263" width="16.33203125" bestFit="1" customWidth="1"/>
    <col min="513" max="513" width="6.21875" bestFit="1" customWidth="1"/>
    <col min="514" max="514" width="7.44140625" bestFit="1" customWidth="1"/>
    <col min="515" max="515" width="5.5546875" bestFit="1" customWidth="1"/>
    <col min="516" max="516" width="46.21875" bestFit="1" customWidth="1"/>
    <col min="517" max="519" width="16.33203125" bestFit="1" customWidth="1"/>
    <col min="769" max="769" width="6.21875" bestFit="1" customWidth="1"/>
    <col min="770" max="770" width="7.44140625" bestFit="1" customWidth="1"/>
    <col min="771" max="771" width="5.5546875" bestFit="1" customWidth="1"/>
    <col min="772" max="772" width="46.21875" bestFit="1" customWidth="1"/>
    <col min="773" max="775" width="16.33203125" bestFit="1" customWidth="1"/>
    <col min="1025" max="1025" width="6.21875" bestFit="1" customWidth="1"/>
    <col min="1026" max="1026" width="7.44140625" bestFit="1" customWidth="1"/>
    <col min="1027" max="1027" width="5.5546875" bestFit="1" customWidth="1"/>
    <col min="1028" max="1028" width="46.21875" bestFit="1" customWidth="1"/>
    <col min="1029" max="1031" width="16.33203125" bestFit="1" customWidth="1"/>
    <col min="1281" max="1281" width="6.21875" bestFit="1" customWidth="1"/>
    <col min="1282" max="1282" width="7.44140625" bestFit="1" customWidth="1"/>
    <col min="1283" max="1283" width="5.5546875" bestFit="1" customWidth="1"/>
    <col min="1284" max="1284" width="46.21875" bestFit="1" customWidth="1"/>
    <col min="1285" max="1287" width="16.33203125" bestFit="1" customWidth="1"/>
    <col min="1537" max="1537" width="6.21875" bestFit="1" customWidth="1"/>
    <col min="1538" max="1538" width="7.44140625" bestFit="1" customWidth="1"/>
    <col min="1539" max="1539" width="5.5546875" bestFit="1" customWidth="1"/>
    <col min="1540" max="1540" width="46.21875" bestFit="1" customWidth="1"/>
    <col min="1541" max="1543" width="16.33203125" bestFit="1" customWidth="1"/>
    <col min="1793" max="1793" width="6.21875" bestFit="1" customWidth="1"/>
    <col min="1794" max="1794" width="7.44140625" bestFit="1" customWidth="1"/>
    <col min="1795" max="1795" width="5.5546875" bestFit="1" customWidth="1"/>
    <col min="1796" max="1796" width="46.21875" bestFit="1" customWidth="1"/>
    <col min="1797" max="1799" width="16.33203125" bestFit="1" customWidth="1"/>
    <col min="2049" max="2049" width="6.21875" bestFit="1" customWidth="1"/>
    <col min="2050" max="2050" width="7.44140625" bestFit="1" customWidth="1"/>
    <col min="2051" max="2051" width="5.5546875" bestFit="1" customWidth="1"/>
    <col min="2052" max="2052" width="46.21875" bestFit="1" customWidth="1"/>
    <col min="2053" max="2055" width="16.33203125" bestFit="1" customWidth="1"/>
    <col min="2305" max="2305" width="6.21875" bestFit="1" customWidth="1"/>
    <col min="2306" max="2306" width="7.44140625" bestFit="1" customWidth="1"/>
    <col min="2307" max="2307" width="5.5546875" bestFit="1" customWidth="1"/>
    <col min="2308" max="2308" width="46.21875" bestFit="1" customWidth="1"/>
    <col min="2309" max="2311" width="16.33203125" bestFit="1" customWidth="1"/>
    <col min="2561" max="2561" width="6.21875" bestFit="1" customWidth="1"/>
    <col min="2562" max="2562" width="7.44140625" bestFit="1" customWidth="1"/>
    <col min="2563" max="2563" width="5.5546875" bestFit="1" customWidth="1"/>
    <col min="2564" max="2564" width="46.21875" bestFit="1" customWidth="1"/>
    <col min="2565" max="2567" width="16.33203125" bestFit="1" customWidth="1"/>
    <col min="2817" max="2817" width="6.21875" bestFit="1" customWidth="1"/>
    <col min="2818" max="2818" width="7.44140625" bestFit="1" customWidth="1"/>
    <col min="2819" max="2819" width="5.5546875" bestFit="1" customWidth="1"/>
    <col min="2820" max="2820" width="46.21875" bestFit="1" customWidth="1"/>
    <col min="2821" max="2823" width="16.33203125" bestFit="1" customWidth="1"/>
    <col min="3073" max="3073" width="6.21875" bestFit="1" customWidth="1"/>
    <col min="3074" max="3074" width="7.44140625" bestFit="1" customWidth="1"/>
    <col min="3075" max="3075" width="5.5546875" bestFit="1" customWidth="1"/>
    <col min="3076" max="3076" width="46.21875" bestFit="1" customWidth="1"/>
    <col min="3077" max="3079" width="16.33203125" bestFit="1" customWidth="1"/>
    <col min="3329" max="3329" width="6.21875" bestFit="1" customWidth="1"/>
    <col min="3330" max="3330" width="7.44140625" bestFit="1" customWidth="1"/>
    <col min="3331" max="3331" width="5.5546875" bestFit="1" customWidth="1"/>
    <col min="3332" max="3332" width="46.21875" bestFit="1" customWidth="1"/>
    <col min="3333" max="3335" width="16.33203125" bestFit="1" customWidth="1"/>
    <col min="3585" max="3585" width="6.21875" bestFit="1" customWidth="1"/>
    <col min="3586" max="3586" width="7.44140625" bestFit="1" customWidth="1"/>
    <col min="3587" max="3587" width="5.5546875" bestFit="1" customWidth="1"/>
    <col min="3588" max="3588" width="46.21875" bestFit="1" customWidth="1"/>
    <col min="3589" max="3591" width="16.33203125" bestFit="1" customWidth="1"/>
    <col min="3841" max="3841" width="6.21875" bestFit="1" customWidth="1"/>
    <col min="3842" max="3842" width="7.44140625" bestFit="1" customWidth="1"/>
    <col min="3843" max="3843" width="5.5546875" bestFit="1" customWidth="1"/>
    <col min="3844" max="3844" width="46.21875" bestFit="1" customWidth="1"/>
    <col min="3845" max="3847" width="16.33203125" bestFit="1" customWidth="1"/>
    <col min="4097" max="4097" width="6.21875" bestFit="1" customWidth="1"/>
    <col min="4098" max="4098" width="7.44140625" bestFit="1" customWidth="1"/>
    <col min="4099" max="4099" width="5.5546875" bestFit="1" customWidth="1"/>
    <col min="4100" max="4100" width="46.21875" bestFit="1" customWidth="1"/>
    <col min="4101" max="4103" width="16.33203125" bestFit="1" customWidth="1"/>
    <col min="4353" max="4353" width="6.21875" bestFit="1" customWidth="1"/>
    <col min="4354" max="4354" width="7.44140625" bestFit="1" customWidth="1"/>
    <col min="4355" max="4355" width="5.5546875" bestFit="1" customWidth="1"/>
    <col min="4356" max="4356" width="46.21875" bestFit="1" customWidth="1"/>
    <col min="4357" max="4359" width="16.33203125" bestFit="1" customWidth="1"/>
    <col min="4609" max="4609" width="6.21875" bestFit="1" customWidth="1"/>
    <col min="4610" max="4610" width="7.44140625" bestFit="1" customWidth="1"/>
    <col min="4611" max="4611" width="5.5546875" bestFit="1" customWidth="1"/>
    <col min="4612" max="4612" width="46.21875" bestFit="1" customWidth="1"/>
    <col min="4613" max="4615" width="16.33203125" bestFit="1" customWidth="1"/>
    <col min="4865" max="4865" width="6.21875" bestFit="1" customWidth="1"/>
    <col min="4866" max="4866" width="7.44140625" bestFit="1" customWidth="1"/>
    <col min="4867" max="4867" width="5.5546875" bestFit="1" customWidth="1"/>
    <col min="4868" max="4868" width="46.21875" bestFit="1" customWidth="1"/>
    <col min="4869" max="4871" width="16.33203125" bestFit="1" customWidth="1"/>
    <col min="5121" max="5121" width="6.21875" bestFit="1" customWidth="1"/>
    <col min="5122" max="5122" width="7.44140625" bestFit="1" customWidth="1"/>
    <col min="5123" max="5123" width="5.5546875" bestFit="1" customWidth="1"/>
    <col min="5124" max="5124" width="46.21875" bestFit="1" customWidth="1"/>
    <col min="5125" max="5127" width="16.33203125" bestFit="1" customWidth="1"/>
    <col min="5377" max="5377" width="6.21875" bestFit="1" customWidth="1"/>
    <col min="5378" max="5378" width="7.44140625" bestFit="1" customWidth="1"/>
    <col min="5379" max="5379" width="5.5546875" bestFit="1" customWidth="1"/>
    <col min="5380" max="5380" width="46.21875" bestFit="1" customWidth="1"/>
    <col min="5381" max="5383" width="16.33203125" bestFit="1" customWidth="1"/>
    <col min="5633" max="5633" width="6.21875" bestFit="1" customWidth="1"/>
    <col min="5634" max="5634" width="7.44140625" bestFit="1" customWidth="1"/>
    <col min="5635" max="5635" width="5.5546875" bestFit="1" customWidth="1"/>
    <col min="5636" max="5636" width="46.21875" bestFit="1" customWidth="1"/>
    <col min="5637" max="5639" width="16.33203125" bestFit="1" customWidth="1"/>
    <col min="5889" max="5889" width="6.21875" bestFit="1" customWidth="1"/>
    <col min="5890" max="5890" width="7.44140625" bestFit="1" customWidth="1"/>
    <col min="5891" max="5891" width="5.5546875" bestFit="1" customWidth="1"/>
    <col min="5892" max="5892" width="46.21875" bestFit="1" customWidth="1"/>
    <col min="5893" max="5895" width="16.33203125" bestFit="1" customWidth="1"/>
    <col min="6145" max="6145" width="6.21875" bestFit="1" customWidth="1"/>
    <col min="6146" max="6146" width="7.44140625" bestFit="1" customWidth="1"/>
    <col min="6147" max="6147" width="5.5546875" bestFit="1" customWidth="1"/>
    <col min="6148" max="6148" width="46.21875" bestFit="1" customWidth="1"/>
    <col min="6149" max="6151" width="16.33203125" bestFit="1" customWidth="1"/>
    <col min="6401" max="6401" width="6.21875" bestFit="1" customWidth="1"/>
    <col min="6402" max="6402" width="7.44140625" bestFit="1" customWidth="1"/>
    <col min="6403" max="6403" width="5.5546875" bestFit="1" customWidth="1"/>
    <col min="6404" max="6404" width="46.21875" bestFit="1" customWidth="1"/>
    <col min="6405" max="6407" width="16.33203125" bestFit="1" customWidth="1"/>
    <col min="6657" max="6657" width="6.21875" bestFit="1" customWidth="1"/>
    <col min="6658" max="6658" width="7.44140625" bestFit="1" customWidth="1"/>
    <col min="6659" max="6659" width="5.5546875" bestFit="1" customWidth="1"/>
    <col min="6660" max="6660" width="46.21875" bestFit="1" customWidth="1"/>
    <col min="6661" max="6663" width="16.33203125" bestFit="1" customWidth="1"/>
    <col min="6913" max="6913" width="6.21875" bestFit="1" customWidth="1"/>
    <col min="6914" max="6914" width="7.44140625" bestFit="1" customWidth="1"/>
    <col min="6915" max="6915" width="5.5546875" bestFit="1" customWidth="1"/>
    <col min="6916" max="6916" width="46.21875" bestFit="1" customWidth="1"/>
    <col min="6917" max="6919" width="16.33203125" bestFit="1" customWidth="1"/>
    <col min="7169" max="7169" width="6.21875" bestFit="1" customWidth="1"/>
    <col min="7170" max="7170" width="7.44140625" bestFit="1" customWidth="1"/>
    <col min="7171" max="7171" width="5.5546875" bestFit="1" customWidth="1"/>
    <col min="7172" max="7172" width="46.21875" bestFit="1" customWidth="1"/>
    <col min="7173" max="7175" width="16.33203125" bestFit="1" customWidth="1"/>
    <col min="7425" max="7425" width="6.21875" bestFit="1" customWidth="1"/>
    <col min="7426" max="7426" width="7.44140625" bestFit="1" customWidth="1"/>
    <col min="7427" max="7427" width="5.5546875" bestFit="1" customWidth="1"/>
    <col min="7428" max="7428" width="46.21875" bestFit="1" customWidth="1"/>
    <col min="7429" max="7431" width="16.33203125" bestFit="1" customWidth="1"/>
    <col min="7681" max="7681" width="6.21875" bestFit="1" customWidth="1"/>
    <col min="7682" max="7682" width="7.44140625" bestFit="1" customWidth="1"/>
    <col min="7683" max="7683" width="5.5546875" bestFit="1" customWidth="1"/>
    <col min="7684" max="7684" width="46.21875" bestFit="1" customWidth="1"/>
    <col min="7685" max="7687" width="16.33203125" bestFit="1" customWidth="1"/>
    <col min="7937" max="7937" width="6.21875" bestFit="1" customWidth="1"/>
    <col min="7938" max="7938" width="7.44140625" bestFit="1" customWidth="1"/>
    <col min="7939" max="7939" width="5.5546875" bestFit="1" customWidth="1"/>
    <col min="7940" max="7940" width="46.21875" bestFit="1" customWidth="1"/>
    <col min="7941" max="7943" width="16.33203125" bestFit="1" customWidth="1"/>
    <col min="8193" max="8193" width="6.21875" bestFit="1" customWidth="1"/>
    <col min="8194" max="8194" width="7.44140625" bestFit="1" customWidth="1"/>
    <col min="8195" max="8195" width="5.5546875" bestFit="1" customWidth="1"/>
    <col min="8196" max="8196" width="46.21875" bestFit="1" customWidth="1"/>
    <col min="8197" max="8199" width="16.33203125" bestFit="1" customWidth="1"/>
    <col min="8449" max="8449" width="6.21875" bestFit="1" customWidth="1"/>
    <col min="8450" max="8450" width="7.44140625" bestFit="1" customWidth="1"/>
    <col min="8451" max="8451" width="5.5546875" bestFit="1" customWidth="1"/>
    <col min="8452" max="8452" width="46.21875" bestFit="1" customWidth="1"/>
    <col min="8453" max="8455" width="16.33203125" bestFit="1" customWidth="1"/>
    <col min="8705" max="8705" width="6.21875" bestFit="1" customWidth="1"/>
    <col min="8706" max="8706" width="7.44140625" bestFit="1" customWidth="1"/>
    <col min="8707" max="8707" width="5.5546875" bestFit="1" customWidth="1"/>
    <col min="8708" max="8708" width="46.21875" bestFit="1" customWidth="1"/>
    <col min="8709" max="8711" width="16.33203125" bestFit="1" customWidth="1"/>
    <col min="8961" max="8961" width="6.21875" bestFit="1" customWidth="1"/>
    <col min="8962" max="8962" width="7.44140625" bestFit="1" customWidth="1"/>
    <col min="8963" max="8963" width="5.5546875" bestFit="1" customWidth="1"/>
    <col min="8964" max="8964" width="46.21875" bestFit="1" customWidth="1"/>
    <col min="8965" max="8967" width="16.33203125" bestFit="1" customWidth="1"/>
    <col min="9217" max="9217" width="6.21875" bestFit="1" customWidth="1"/>
    <col min="9218" max="9218" width="7.44140625" bestFit="1" customWidth="1"/>
    <col min="9219" max="9219" width="5.5546875" bestFit="1" customWidth="1"/>
    <col min="9220" max="9220" width="46.21875" bestFit="1" customWidth="1"/>
    <col min="9221" max="9223" width="16.33203125" bestFit="1" customWidth="1"/>
    <col min="9473" max="9473" width="6.21875" bestFit="1" customWidth="1"/>
    <col min="9474" max="9474" width="7.44140625" bestFit="1" customWidth="1"/>
    <col min="9475" max="9475" width="5.5546875" bestFit="1" customWidth="1"/>
    <col min="9476" max="9476" width="46.21875" bestFit="1" customWidth="1"/>
    <col min="9477" max="9479" width="16.33203125" bestFit="1" customWidth="1"/>
    <col min="9729" max="9729" width="6.21875" bestFit="1" customWidth="1"/>
    <col min="9730" max="9730" width="7.44140625" bestFit="1" customWidth="1"/>
    <col min="9731" max="9731" width="5.5546875" bestFit="1" customWidth="1"/>
    <col min="9732" max="9732" width="46.21875" bestFit="1" customWidth="1"/>
    <col min="9733" max="9735" width="16.33203125" bestFit="1" customWidth="1"/>
    <col min="9985" max="9985" width="6.21875" bestFit="1" customWidth="1"/>
    <col min="9986" max="9986" width="7.44140625" bestFit="1" customWidth="1"/>
    <col min="9987" max="9987" width="5.5546875" bestFit="1" customWidth="1"/>
    <col min="9988" max="9988" width="46.21875" bestFit="1" customWidth="1"/>
    <col min="9989" max="9991" width="16.33203125" bestFit="1" customWidth="1"/>
    <col min="10241" max="10241" width="6.21875" bestFit="1" customWidth="1"/>
    <col min="10242" max="10242" width="7.44140625" bestFit="1" customWidth="1"/>
    <col min="10243" max="10243" width="5.5546875" bestFit="1" customWidth="1"/>
    <col min="10244" max="10244" width="46.21875" bestFit="1" customWidth="1"/>
    <col min="10245" max="10247" width="16.33203125" bestFit="1" customWidth="1"/>
    <col min="10497" max="10497" width="6.21875" bestFit="1" customWidth="1"/>
    <col min="10498" max="10498" width="7.44140625" bestFit="1" customWidth="1"/>
    <col min="10499" max="10499" width="5.5546875" bestFit="1" customWidth="1"/>
    <col min="10500" max="10500" width="46.21875" bestFit="1" customWidth="1"/>
    <col min="10501" max="10503" width="16.33203125" bestFit="1" customWidth="1"/>
    <col min="10753" max="10753" width="6.21875" bestFit="1" customWidth="1"/>
    <col min="10754" max="10754" width="7.44140625" bestFit="1" customWidth="1"/>
    <col min="10755" max="10755" width="5.5546875" bestFit="1" customWidth="1"/>
    <col min="10756" max="10756" width="46.21875" bestFit="1" customWidth="1"/>
    <col min="10757" max="10759" width="16.33203125" bestFit="1" customWidth="1"/>
    <col min="11009" max="11009" width="6.21875" bestFit="1" customWidth="1"/>
    <col min="11010" max="11010" width="7.44140625" bestFit="1" customWidth="1"/>
    <col min="11011" max="11011" width="5.5546875" bestFit="1" customWidth="1"/>
    <col min="11012" max="11012" width="46.21875" bestFit="1" customWidth="1"/>
    <col min="11013" max="11015" width="16.33203125" bestFit="1" customWidth="1"/>
    <col min="11265" max="11265" width="6.21875" bestFit="1" customWidth="1"/>
    <col min="11266" max="11266" width="7.44140625" bestFit="1" customWidth="1"/>
    <col min="11267" max="11267" width="5.5546875" bestFit="1" customWidth="1"/>
    <col min="11268" max="11268" width="46.21875" bestFit="1" customWidth="1"/>
    <col min="11269" max="11271" width="16.33203125" bestFit="1" customWidth="1"/>
    <col min="11521" max="11521" width="6.21875" bestFit="1" customWidth="1"/>
    <col min="11522" max="11522" width="7.44140625" bestFit="1" customWidth="1"/>
    <col min="11523" max="11523" width="5.5546875" bestFit="1" customWidth="1"/>
    <col min="11524" max="11524" width="46.21875" bestFit="1" customWidth="1"/>
    <col min="11525" max="11527" width="16.33203125" bestFit="1" customWidth="1"/>
    <col min="11777" max="11777" width="6.21875" bestFit="1" customWidth="1"/>
    <col min="11778" max="11778" width="7.44140625" bestFit="1" customWidth="1"/>
    <col min="11779" max="11779" width="5.5546875" bestFit="1" customWidth="1"/>
    <col min="11780" max="11780" width="46.21875" bestFit="1" customWidth="1"/>
    <col min="11781" max="11783" width="16.33203125" bestFit="1" customWidth="1"/>
    <col min="12033" max="12033" width="6.21875" bestFit="1" customWidth="1"/>
    <col min="12034" max="12034" width="7.44140625" bestFit="1" customWidth="1"/>
    <col min="12035" max="12035" width="5.5546875" bestFit="1" customWidth="1"/>
    <col min="12036" max="12036" width="46.21875" bestFit="1" customWidth="1"/>
    <col min="12037" max="12039" width="16.33203125" bestFit="1" customWidth="1"/>
    <col min="12289" max="12289" width="6.21875" bestFit="1" customWidth="1"/>
    <col min="12290" max="12290" width="7.44140625" bestFit="1" customWidth="1"/>
    <col min="12291" max="12291" width="5.5546875" bestFit="1" customWidth="1"/>
    <col min="12292" max="12292" width="46.21875" bestFit="1" customWidth="1"/>
    <col min="12293" max="12295" width="16.33203125" bestFit="1" customWidth="1"/>
    <col min="12545" max="12545" width="6.21875" bestFit="1" customWidth="1"/>
    <col min="12546" max="12546" width="7.44140625" bestFit="1" customWidth="1"/>
    <col min="12547" max="12547" width="5.5546875" bestFit="1" customWidth="1"/>
    <col min="12548" max="12548" width="46.21875" bestFit="1" customWidth="1"/>
    <col min="12549" max="12551" width="16.33203125" bestFit="1" customWidth="1"/>
    <col min="12801" max="12801" width="6.21875" bestFit="1" customWidth="1"/>
    <col min="12802" max="12802" width="7.44140625" bestFit="1" customWidth="1"/>
    <col min="12803" max="12803" width="5.5546875" bestFit="1" customWidth="1"/>
    <col min="12804" max="12804" width="46.21875" bestFit="1" customWidth="1"/>
    <col min="12805" max="12807" width="16.33203125" bestFit="1" customWidth="1"/>
    <col min="13057" max="13057" width="6.21875" bestFit="1" customWidth="1"/>
    <col min="13058" max="13058" width="7.44140625" bestFit="1" customWidth="1"/>
    <col min="13059" max="13059" width="5.5546875" bestFit="1" customWidth="1"/>
    <col min="13060" max="13060" width="46.21875" bestFit="1" customWidth="1"/>
    <col min="13061" max="13063" width="16.33203125" bestFit="1" customWidth="1"/>
    <col min="13313" max="13313" width="6.21875" bestFit="1" customWidth="1"/>
    <col min="13314" max="13314" width="7.44140625" bestFit="1" customWidth="1"/>
    <col min="13315" max="13315" width="5.5546875" bestFit="1" customWidth="1"/>
    <col min="13316" max="13316" width="46.21875" bestFit="1" customWidth="1"/>
    <col min="13317" max="13319" width="16.33203125" bestFit="1" customWidth="1"/>
    <col min="13569" max="13569" width="6.21875" bestFit="1" customWidth="1"/>
    <col min="13570" max="13570" width="7.44140625" bestFit="1" customWidth="1"/>
    <col min="13571" max="13571" width="5.5546875" bestFit="1" customWidth="1"/>
    <col min="13572" max="13572" width="46.21875" bestFit="1" customWidth="1"/>
    <col min="13573" max="13575" width="16.33203125" bestFit="1" customWidth="1"/>
    <col min="13825" max="13825" width="6.21875" bestFit="1" customWidth="1"/>
    <col min="13826" max="13826" width="7.44140625" bestFit="1" customWidth="1"/>
    <col min="13827" max="13827" width="5.5546875" bestFit="1" customWidth="1"/>
    <col min="13828" max="13828" width="46.21875" bestFit="1" customWidth="1"/>
    <col min="13829" max="13831" width="16.33203125" bestFit="1" customWidth="1"/>
    <col min="14081" max="14081" width="6.21875" bestFit="1" customWidth="1"/>
    <col min="14082" max="14082" width="7.44140625" bestFit="1" customWidth="1"/>
    <col min="14083" max="14083" width="5.5546875" bestFit="1" customWidth="1"/>
    <col min="14084" max="14084" width="46.21875" bestFit="1" customWidth="1"/>
    <col min="14085" max="14087" width="16.33203125" bestFit="1" customWidth="1"/>
    <col min="14337" max="14337" width="6.21875" bestFit="1" customWidth="1"/>
    <col min="14338" max="14338" width="7.44140625" bestFit="1" customWidth="1"/>
    <col min="14339" max="14339" width="5.5546875" bestFit="1" customWidth="1"/>
    <col min="14340" max="14340" width="46.21875" bestFit="1" customWidth="1"/>
    <col min="14341" max="14343" width="16.33203125" bestFit="1" customWidth="1"/>
    <col min="14593" max="14593" width="6.21875" bestFit="1" customWidth="1"/>
    <col min="14594" max="14594" width="7.44140625" bestFit="1" customWidth="1"/>
    <col min="14595" max="14595" width="5.5546875" bestFit="1" customWidth="1"/>
    <col min="14596" max="14596" width="46.21875" bestFit="1" customWidth="1"/>
    <col min="14597" max="14599" width="16.33203125" bestFit="1" customWidth="1"/>
    <col min="14849" max="14849" width="6.21875" bestFit="1" customWidth="1"/>
    <col min="14850" max="14850" width="7.44140625" bestFit="1" customWidth="1"/>
    <col min="14851" max="14851" width="5.5546875" bestFit="1" customWidth="1"/>
    <col min="14852" max="14852" width="46.21875" bestFit="1" customWidth="1"/>
    <col min="14853" max="14855" width="16.33203125" bestFit="1" customWidth="1"/>
    <col min="15105" max="15105" width="6.21875" bestFit="1" customWidth="1"/>
    <col min="15106" max="15106" width="7.44140625" bestFit="1" customWidth="1"/>
    <col min="15107" max="15107" width="5.5546875" bestFit="1" customWidth="1"/>
    <col min="15108" max="15108" width="46.21875" bestFit="1" customWidth="1"/>
    <col min="15109" max="15111" width="16.33203125" bestFit="1" customWidth="1"/>
    <col min="15361" max="15361" width="6.21875" bestFit="1" customWidth="1"/>
    <col min="15362" max="15362" width="7.44140625" bestFit="1" customWidth="1"/>
    <col min="15363" max="15363" width="5.5546875" bestFit="1" customWidth="1"/>
    <col min="15364" max="15364" width="46.21875" bestFit="1" customWidth="1"/>
    <col min="15365" max="15367" width="16.33203125" bestFit="1" customWidth="1"/>
    <col min="15617" max="15617" width="6.21875" bestFit="1" customWidth="1"/>
    <col min="15618" max="15618" width="7.44140625" bestFit="1" customWidth="1"/>
    <col min="15619" max="15619" width="5.5546875" bestFit="1" customWidth="1"/>
    <col min="15620" max="15620" width="46.21875" bestFit="1" customWidth="1"/>
    <col min="15621" max="15623" width="16.33203125" bestFit="1" customWidth="1"/>
    <col min="15873" max="15873" width="6.21875" bestFit="1" customWidth="1"/>
    <col min="15874" max="15874" width="7.44140625" bestFit="1" customWidth="1"/>
    <col min="15875" max="15875" width="5.5546875" bestFit="1" customWidth="1"/>
    <col min="15876" max="15876" width="46.21875" bestFit="1" customWidth="1"/>
    <col min="15877" max="15879" width="16.33203125" bestFit="1" customWidth="1"/>
    <col min="16129" max="16129" width="6.21875" bestFit="1" customWidth="1"/>
    <col min="16130" max="16130" width="7.44140625" bestFit="1" customWidth="1"/>
    <col min="16131" max="16131" width="5.5546875" bestFit="1" customWidth="1"/>
    <col min="16132" max="16132" width="46.21875" bestFit="1" customWidth="1"/>
    <col min="16133" max="16135" width="16.33203125" bestFit="1" customWidth="1"/>
  </cols>
  <sheetData>
    <row r="1" spans="1:7" ht="12.75" customHeight="1" x14ac:dyDescent="0.25">
      <c r="A1" s="114" t="s">
        <v>735</v>
      </c>
      <c r="B1" s="114" t="s">
        <v>26</v>
      </c>
      <c r="C1" s="114" t="s">
        <v>27</v>
      </c>
      <c r="D1" s="123" t="s">
        <v>28</v>
      </c>
      <c r="E1" s="123" t="s">
        <v>29</v>
      </c>
      <c r="F1" s="123" t="s">
        <v>30</v>
      </c>
      <c r="G1" s="123" t="s">
        <v>31</v>
      </c>
    </row>
    <row r="2" spans="1:7" ht="12.75" customHeight="1" x14ac:dyDescent="0.25">
      <c r="A2" s="32" t="s">
        <v>866</v>
      </c>
      <c r="B2" s="32" t="s">
        <v>32</v>
      </c>
      <c r="C2" s="32" t="s">
        <v>32</v>
      </c>
      <c r="D2" s="121" t="s">
        <v>867</v>
      </c>
      <c r="E2" s="121"/>
      <c r="F2" s="121"/>
      <c r="G2" s="121"/>
    </row>
    <row r="3" spans="1:7" ht="12.75" customHeight="1" x14ac:dyDescent="0.25">
      <c r="A3" s="32" t="s">
        <v>32</v>
      </c>
      <c r="B3" s="32" t="s">
        <v>33</v>
      </c>
      <c r="C3" s="32" t="s">
        <v>34</v>
      </c>
      <c r="D3" s="121" t="s">
        <v>35</v>
      </c>
      <c r="E3" s="120">
        <v>491253</v>
      </c>
      <c r="F3" s="120">
        <v>490669</v>
      </c>
      <c r="G3" s="120">
        <v>490669.33</v>
      </c>
    </row>
    <row r="4" spans="1:7" ht="12.75" customHeight="1" x14ac:dyDescent="0.25">
      <c r="A4" s="32" t="s">
        <v>32</v>
      </c>
      <c r="B4" s="32" t="s">
        <v>36</v>
      </c>
      <c r="C4" s="32" t="s">
        <v>34</v>
      </c>
      <c r="D4" s="121" t="s">
        <v>37</v>
      </c>
      <c r="E4" s="120">
        <v>13700</v>
      </c>
      <c r="F4" s="120">
        <v>15400</v>
      </c>
      <c r="G4" s="120">
        <v>15276.62</v>
      </c>
    </row>
    <row r="5" spans="1:7" ht="12.75" customHeight="1" x14ac:dyDescent="0.25">
      <c r="A5" s="32" t="s">
        <v>32</v>
      </c>
      <c r="B5" s="32" t="s">
        <v>38</v>
      </c>
      <c r="C5" s="32" t="s">
        <v>34</v>
      </c>
      <c r="D5" s="121" t="s">
        <v>39</v>
      </c>
      <c r="E5" s="120">
        <v>223500</v>
      </c>
      <c r="F5" s="120">
        <v>223100</v>
      </c>
      <c r="G5" s="120">
        <v>223046.05</v>
      </c>
    </row>
    <row r="6" spans="1:7" ht="12.75" customHeight="1" x14ac:dyDescent="0.25">
      <c r="A6" s="32" t="s">
        <v>32</v>
      </c>
      <c r="B6" s="32" t="s">
        <v>40</v>
      </c>
      <c r="C6" s="32" t="s">
        <v>34</v>
      </c>
      <c r="D6" s="121" t="s">
        <v>41</v>
      </c>
      <c r="E6" s="120">
        <v>236</v>
      </c>
      <c r="F6" s="120">
        <v>236</v>
      </c>
      <c r="G6" s="120">
        <v>236.1</v>
      </c>
    </row>
    <row r="7" spans="1:7" ht="12.75" customHeight="1" x14ac:dyDescent="0.25">
      <c r="A7" s="32" t="s">
        <v>32</v>
      </c>
      <c r="B7" s="32" t="s">
        <v>42</v>
      </c>
      <c r="C7" s="32" t="s">
        <v>34</v>
      </c>
      <c r="D7" s="121" t="s">
        <v>43</v>
      </c>
      <c r="E7" s="120">
        <v>2550</v>
      </c>
      <c r="F7" s="120">
        <v>2550</v>
      </c>
      <c r="G7" s="120">
        <v>2548.75</v>
      </c>
    </row>
    <row r="8" spans="1:7" ht="12.75" customHeight="1" x14ac:dyDescent="0.25">
      <c r="A8" s="32" t="s">
        <v>32</v>
      </c>
      <c r="B8" s="32" t="s">
        <v>44</v>
      </c>
      <c r="C8" s="32" t="s">
        <v>34</v>
      </c>
      <c r="D8" s="121" t="s">
        <v>45</v>
      </c>
      <c r="E8" s="120">
        <v>13</v>
      </c>
      <c r="F8" s="120">
        <v>13</v>
      </c>
      <c r="G8" s="120">
        <v>12.5</v>
      </c>
    </row>
    <row r="9" spans="1:7" ht="12.75" customHeight="1" x14ac:dyDescent="0.25">
      <c r="A9" s="32" t="s">
        <v>32</v>
      </c>
      <c r="B9" s="32" t="s">
        <v>46</v>
      </c>
      <c r="C9" s="32" t="s">
        <v>34</v>
      </c>
      <c r="D9" s="121" t="s">
        <v>47</v>
      </c>
      <c r="E9" s="120">
        <v>15000</v>
      </c>
      <c r="F9" s="120">
        <v>13337</v>
      </c>
      <c r="G9" s="120">
        <v>13337</v>
      </c>
    </row>
    <row r="10" spans="1:7" ht="12.75" customHeight="1" x14ac:dyDescent="0.25">
      <c r="A10" s="32" t="s">
        <v>32</v>
      </c>
      <c r="B10" s="32" t="s">
        <v>48</v>
      </c>
      <c r="C10" s="32" t="s">
        <v>34</v>
      </c>
      <c r="D10" s="121" t="s">
        <v>49</v>
      </c>
      <c r="E10" s="120">
        <v>46200</v>
      </c>
      <c r="F10" s="120">
        <v>45711</v>
      </c>
      <c r="G10" s="120">
        <v>45798</v>
      </c>
    </row>
    <row r="11" spans="1:7" ht="12.75" customHeight="1" x14ac:dyDescent="0.25">
      <c r="A11" s="32" t="s">
        <v>32</v>
      </c>
      <c r="B11" s="32" t="s">
        <v>48</v>
      </c>
      <c r="C11" s="32" t="s">
        <v>34</v>
      </c>
      <c r="D11" s="121" t="s">
        <v>50</v>
      </c>
      <c r="E11" s="120">
        <v>14000</v>
      </c>
      <c r="F11" s="120">
        <v>15449</v>
      </c>
      <c r="G11" s="120">
        <v>15447.6</v>
      </c>
    </row>
    <row r="12" spans="1:7" ht="12.75" customHeight="1" x14ac:dyDescent="0.25">
      <c r="A12" s="32" t="s">
        <v>32</v>
      </c>
      <c r="B12" s="32" t="s">
        <v>51</v>
      </c>
      <c r="C12" s="32" t="s">
        <v>34</v>
      </c>
      <c r="D12" s="121" t="s">
        <v>52</v>
      </c>
      <c r="E12" s="120">
        <v>0</v>
      </c>
      <c r="F12" s="120">
        <v>90</v>
      </c>
      <c r="G12" s="120">
        <v>90</v>
      </c>
    </row>
    <row r="13" spans="1:7" ht="12.75" customHeight="1" x14ac:dyDescent="0.25">
      <c r="A13" s="32" t="s">
        <v>32</v>
      </c>
      <c r="B13" s="32" t="s">
        <v>53</v>
      </c>
      <c r="C13" s="32" t="s">
        <v>34</v>
      </c>
      <c r="D13" s="121" t="s">
        <v>54</v>
      </c>
      <c r="E13" s="120">
        <v>186</v>
      </c>
      <c r="F13" s="120">
        <v>186</v>
      </c>
      <c r="G13" s="120">
        <v>7.0000000000000007E-2</v>
      </c>
    </row>
    <row r="14" spans="1:7" ht="12.75" customHeight="1" x14ac:dyDescent="0.25">
      <c r="A14" s="32" t="s">
        <v>32</v>
      </c>
      <c r="B14" s="32" t="s">
        <v>55</v>
      </c>
      <c r="C14" s="32" t="s">
        <v>34</v>
      </c>
      <c r="D14" s="121" t="s">
        <v>56</v>
      </c>
      <c r="E14" s="120">
        <v>350</v>
      </c>
      <c r="F14" s="120">
        <v>910</v>
      </c>
      <c r="G14" s="120">
        <v>910</v>
      </c>
    </row>
    <row r="15" spans="1:7" ht="12.75" customHeight="1" x14ac:dyDescent="0.25">
      <c r="A15" s="32" t="s">
        <v>32</v>
      </c>
      <c r="B15" s="32" t="s">
        <v>55</v>
      </c>
      <c r="C15" s="32" t="s">
        <v>34</v>
      </c>
      <c r="D15" s="121" t="s">
        <v>57</v>
      </c>
      <c r="E15" s="120">
        <v>700</v>
      </c>
      <c r="F15" s="120">
        <v>1270</v>
      </c>
      <c r="G15" s="120">
        <v>1270</v>
      </c>
    </row>
    <row r="16" spans="1:7" ht="12.75" customHeight="1" x14ac:dyDescent="0.25">
      <c r="A16" s="32" t="s">
        <v>32</v>
      </c>
      <c r="B16" s="32" t="s">
        <v>55</v>
      </c>
      <c r="C16" s="32" t="s">
        <v>34</v>
      </c>
      <c r="D16" s="121" t="s">
        <v>804</v>
      </c>
      <c r="E16" s="120">
        <v>3099</v>
      </c>
      <c r="F16" s="120">
        <v>4412</v>
      </c>
      <c r="G16" s="120">
        <v>4412.2299999999996</v>
      </c>
    </row>
    <row r="17" spans="1:7" ht="12.75" customHeight="1" x14ac:dyDescent="0.25">
      <c r="A17" s="32" t="s">
        <v>32</v>
      </c>
      <c r="B17" s="32" t="s">
        <v>55</v>
      </c>
      <c r="C17" s="32" t="s">
        <v>34</v>
      </c>
      <c r="D17" s="121" t="s">
        <v>58</v>
      </c>
      <c r="E17" s="120">
        <v>0</v>
      </c>
      <c r="F17" s="120">
        <v>240</v>
      </c>
      <c r="G17" s="120">
        <v>236.32</v>
      </c>
    </row>
    <row r="18" spans="1:7" ht="12.75" customHeight="1" x14ac:dyDescent="0.25">
      <c r="A18" s="32" t="s">
        <v>32</v>
      </c>
      <c r="B18" s="32" t="s">
        <v>55</v>
      </c>
      <c r="C18" s="32" t="s">
        <v>34</v>
      </c>
      <c r="D18" s="121" t="s">
        <v>59</v>
      </c>
      <c r="E18" s="120">
        <v>4000</v>
      </c>
      <c r="F18" s="120">
        <v>4000</v>
      </c>
      <c r="G18" s="120">
        <v>4000</v>
      </c>
    </row>
    <row r="19" spans="1:7" ht="12.75" customHeight="1" x14ac:dyDescent="0.25">
      <c r="A19" s="32" t="s">
        <v>32</v>
      </c>
      <c r="B19" s="32" t="s">
        <v>55</v>
      </c>
      <c r="C19" s="32" t="s">
        <v>34</v>
      </c>
      <c r="D19" s="121" t="s">
        <v>60</v>
      </c>
      <c r="E19" s="120">
        <v>2000</v>
      </c>
      <c r="F19" s="120">
        <v>2500</v>
      </c>
      <c r="G19" s="120">
        <v>2500</v>
      </c>
    </row>
    <row r="20" spans="1:7" ht="12.75" customHeight="1" x14ac:dyDescent="0.25">
      <c r="A20" s="32" t="s">
        <v>32</v>
      </c>
      <c r="B20" s="32" t="s">
        <v>61</v>
      </c>
      <c r="C20" s="32" t="s">
        <v>34</v>
      </c>
      <c r="D20" s="121" t="s">
        <v>62</v>
      </c>
      <c r="E20" s="120">
        <v>1200</v>
      </c>
      <c r="F20" s="120">
        <v>1200</v>
      </c>
      <c r="G20" s="120">
        <v>875</v>
      </c>
    </row>
    <row r="21" spans="1:7" ht="12.75" customHeight="1" x14ac:dyDescent="0.25">
      <c r="A21" s="32" t="s">
        <v>32</v>
      </c>
      <c r="B21" s="32" t="s">
        <v>63</v>
      </c>
      <c r="C21" s="32" t="s">
        <v>34</v>
      </c>
      <c r="D21" s="121" t="s">
        <v>64</v>
      </c>
      <c r="E21" s="120">
        <v>98</v>
      </c>
      <c r="F21" s="120">
        <v>98</v>
      </c>
      <c r="G21" s="120">
        <v>0</v>
      </c>
    </row>
    <row r="22" spans="1:7" ht="12.75" customHeight="1" x14ac:dyDescent="0.25">
      <c r="A22" s="32" t="s">
        <v>32</v>
      </c>
      <c r="B22" s="32" t="s">
        <v>65</v>
      </c>
      <c r="C22" s="32" t="s">
        <v>34</v>
      </c>
      <c r="D22" s="121" t="s">
        <v>66</v>
      </c>
      <c r="E22" s="120">
        <v>800</v>
      </c>
      <c r="F22" s="120">
        <v>1384</v>
      </c>
      <c r="G22" s="120">
        <v>1384</v>
      </c>
    </row>
    <row r="23" spans="1:7" ht="12.75" customHeight="1" x14ac:dyDescent="0.25">
      <c r="A23" s="32" t="s">
        <v>32</v>
      </c>
      <c r="B23" s="32" t="s">
        <v>65</v>
      </c>
      <c r="C23" s="32" t="s">
        <v>34</v>
      </c>
      <c r="D23" s="121" t="s">
        <v>67</v>
      </c>
      <c r="E23" s="120">
        <v>150</v>
      </c>
      <c r="F23" s="120">
        <v>4564</v>
      </c>
      <c r="G23" s="120">
        <v>4350</v>
      </c>
    </row>
    <row r="24" spans="1:7" ht="12.75" customHeight="1" x14ac:dyDescent="0.25">
      <c r="A24" s="32" t="s">
        <v>32</v>
      </c>
      <c r="B24" s="32" t="s">
        <v>65</v>
      </c>
      <c r="C24" s="32" t="s">
        <v>34</v>
      </c>
      <c r="D24" s="121" t="s">
        <v>68</v>
      </c>
      <c r="E24" s="120">
        <v>50</v>
      </c>
      <c r="F24" s="120">
        <v>50</v>
      </c>
      <c r="G24" s="120">
        <v>7</v>
      </c>
    </row>
    <row r="25" spans="1:7" ht="12.75" customHeight="1" x14ac:dyDescent="0.25">
      <c r="A25" s="32" t="s">
        <v>32</v>
      </c>
      <c r="B25" s="32" t="s">
        <v>65</v>
      </c>
      <c r="C25" s="32" t="s">
        <v>34</v>
      </c>
      <c r="D25" s="121" t="s">
        <v>69</v>
      </c>
      <c r="E25" s="120">
        <v>14</v>
      </c>
      <c r="F25" s="120">
        <v>14</v>
      </c>
      <c r="G25" s="120">
        <v>0</v>
      </c>
    </row>
    <row r="26" spans="1:7" ht="12.75" customHeight="1" x14ac:dyDescent="0.25">
      <c r="A26" s="32" t="s">
        <v>32</v>
      </c>
      <c r="B26" s="32" t="s">
        <v>65</v>
      </c>
      <c r="C26" s="32" t="s">
        <v>34</v>
      </c>
      <c r="D26" s="121" t="s">
        <v>70</v>
      </c>
      <c r="E26" s="120">
        <v>50</v>
      </c>
      <c r="F26" s="120">
        <v>50</v>
      </c>
      <c r="G26" s="120">
        <v>15</v>
      </c>
    </row>
    <row r="27" spans="1:7" ht="12.75" customHeight="1" x14ac:dyDescent="0.25">
      <c r="A27" s="32" t="s">
        <v>32</v>
      </c>
      <c r="B27" s="32" t="s">
        <v>65</v>
      </c>
      <c r="C27" s="32" t="s">
        <v>34</v>
      </c>
      <c r="D27" s="121" t="s">
        <v>71</v>
      </c>
      <c r="E27" s="120">
        <v>130</v>
      </c>
      <c r="F27" s="120">
        <v>130</v>
      </c>
      <c r="G27" s="120">
        <v>130</v>
      </c>
    </row>
    <row r="28" spans="1:7" ht="12.75" customHeight="1" x14ac:dyDescent="0.25">
      <c r="A28" s="32" t="s">
        <v>32</v>
      </c>
      <c r="B28" s="32" t="s">
        <v>868</v>
      </c>
      <c r="C28" s="32" t="s">
        <v>34</v>
      </c>
      <c r="D28" s="121" t="s">
        <v>869</v>
      </c>
      <c r="E28" s="120">
        <v>0</v>
      </c>
      <c r="F28" s="120">
        <v>120</v>
      </c>
      <c r="G28" s="120">
        <v>105</v>
      </c>
    </row>
    <row r="29" spans="1:7" ht="12.75" customHeight="1" x14ac:dyDescent="0.25">
      <c r="A29" s="32" t="s">
        <v>32</v>
      </c>
      <c r="B29" s="32" t="s">
        <v>72</v>
      </c>
      <c r="C29" s="32" t="s">
        <v>34</v>
      </c>
      <c r="D29" s="121" t="s">
        <v>73</v>
      </c>
      <c r="E29" s="120">
        <v>10</v>
      </c>
      <c r="F29" s="120">
        <v>10</v>
      </c>
      <c r="G29" s="120">
        <v>0</v>
      </c>
    </row>
    <row r="30" spans="1:7" ht="12.75" customHeight="1" x14ac:dyDescent="0.25">
      <c r="A30" s="32" t="s">
        <v>32</v>
      </c>
      <c r="B30" s="32" t="s">
        <v>74</v>
      </c>
      <c r="C30" s="32" t="s">
        <v>34</v>
      </c>
      <c r="D30" s="121" t="s">
        <v>75</v>
      </c>
      <c r="E30" s="120">
        <v>2500</v>
      </c>
      <c r="F30" s="120">
        <v>3311</v>
      </c>
      <c r="G30" s="120">
        <v>731.64</v>
      </c>
    </row>
    <row r="31" spans="1:7" ht="12.75" customHeight="1" x14ac:dyDescent="0.25">
      <c r="A31" s="32" t="s">
        <v>32</v>
      </c>
      <c r="B31" s="32" t="s">
        <v>74</v>
      </c>
      <c r="C31" s="32" t="s">
        <v>34</v>
      </c>
      <c r="D31" s="121" t="s">
        <v>76</v>
      </c>
      <c r="E31" s="120">
        <v>1000</v>
      </c>
      <c r="F31" s="120">
        <v>1000</v>
      </c>
      <c r="G31" s="120">
        <v>821.25</v>
      </c>
    </row>
    <row r="32" spans="1:7" ht="12.75" customHeight="1" x14ac:dyDescent="0.25">
      <c r="A32" s="32" t="s">
        <v>32</v>
      </c>
      <c r="B32" s="32" t="s">
        <v>74</v>
      </c>
      <c r="C32" s="32" t="s">
        <v>34</v>
      </c>
      <c r="D32" s="121" t="s">
        <v>77</v>
      </c>
      <c r="E32" s="120">
        <v>50</v>
      </c>
      <c r="F32" s="120">
        <v>122</v>
      </c>
      <c r="G32" s="120">
        <v>122</v>
      </c>
    </row>
    <row r="33" spans="1:7" ht="12.75" customHeight="1" x14ac:dyDescent="0.25">
      <c r="A33" s="32" t="s">
        <v>32</v>
      </c>
      <c r="B33" s="32" t="s">
        <v>74</v>
      </c>
      <c r="C33" s="32" t="s">
        <v>34</v>
      </c>
      <c r="D33" s="121" t="s">
        <v>78</v>
      </c>
      <c r="E33" s="120">
        <v>228000</v>
      </c>
      <c r="F33" s="120">
        <v>220300</v>
      </c>
      <c r="G33" s="120">
        <v>220293.02</v>
      </c>
    </row>
    <row r="34" spans="1:7" ht="12.75" customHeight="1" x14ac:dyDescent="0.25">
      <c r="A34" s="32" t="s">
        <v>32</v>
      </c>
      <c r="B34" s="32" t="s">
        <v>74</v>
      </c>
      <c r="C34" s="32" t="s">
        <v>34</v>
      </c>
      <c r="D34" s="121" t="s">
        <v>79</v>
      </c>
      <c r="E34" s="120">
        <v>200</v>
      </c>
      <c r="F34" s="120">
        <v>1150</v>
      </c>
      <c r="G34" s="120">
        <v>1150</v>
      </c>
    </row>
    <row r="35" spans="1:7" ht="12.75" customHeight="1" x14ac:dyDescent="0.25">
      <c r="A35" s="32" t="s">
        <v>32</v>
      </c>
      <c r="B35" s="32" t="s">
        <v>74</v>
      </c>
      <c r="C35" s="32" t="s">
        <v>34</v>
      </c>
      <c r="D35" s="121" t="s">
        <v>805</v>
      </c>
      <c r="E35" s="120">
        <v>80</v>
      </c>
      <c r="F35" s="120">
        <v>80</v>
      </c>
      <c r="G35" s="120">
        <v>0</v>
      </c>
    </row>
    <row r="36" spans="1:7" ht="12.75" customHeight="1" x14ac:dyDescent="0.25">
      <c r="A36" s="32" t="s">
        <v>32</v>
      </c>
      <c r="B36" s="32" t="s">
        <v>74</v>
      </c>
      <c r="C36" s="32" t="s">
        <v>34</v>
      </c>
      <c r="D36" s="121" t="s">
        <v>80</v>
      </c>
      <c r="E36" s="120">
        <v>60</v>
      </c>
      <c r="F36" s="120">
        <v>135</v>
      </c>
      <c r="G36" s="120">
        <v>135</v>
      </c>
    </row>
    <row r="37" spans="1:7" ht="12.75" customHeight="1" x14ac:dyDescent="0.25">
      <c r="A37" s="32" t="s">
        <v>32</v>
      </c>
      <c r="B37" s="32" t="s">
        <v>74</v>
      </c>
      <c r="C37" s="32" t="s">
        <v>34</v>
      </c>
      <c r="D37" s="121" t="s">
        <v>81</v>
      </c>
      <c r="E37" s="120">
        <v>750</v>
      </c>
      <c r="F37" s="120">
        <v>848</v>
      </c>
      <c r="G37" s="120">
        <v>848</v>
      </c>
    </row>
    <row r="38" spans="1:7" ht="12.75" customHeight="1" x14ac:dyDescent="0.25">
      <c r="A38" s="32" t="s">
        <v>32</v>
      </c>
      <c r="B38" s="32" t="s">
        <v>74</v>
      </c>
      <c r="C38" s="32" t="s">
        <v>34</v>
      </c>
      <c r="D38" s="121" t="s">
        <v>82</v>
      </c>
      <c r="E38" s="120">
        <v>250</v>
      </c>
      <c r="F38" s="120">
        <v>250</v>
      </c>
      <c r="G38" s="120">
        <v>173.1</v>
      </c>
    </row>
    <row r="39" spans="1:7" ht="12.75" customHeight="1" x14ac:dyDescent="0.25">
      <c r="A39" s="32" t="s">
        <v>32</v>
      </c>
      <c r="B39" s="32" t="s">
        <v>74</v>
      </c>
      <c r="C39" s="32" t="s">
        <v>34</v>
      </c>
      <c r="D39" s="121" t="s">
        <v>83</v>
      </c>
      <c r="E39" s="120">
        <v>900</v>
      </c>
      <c r="F39" s="120">
        <v>900</v>
      </c>
      <c r="G39" s="120">
        <v>883.97</v>
      </c>
    </row>
    <row r="40" spans="1:7" ht="12.75" customHeight="1" x14ac:dyDescent="0.25">
      <c r="A40" s="32" t="s">
        <v>32</v>
      </c>
      <c r="B40" s="32" t="s">
        <v>74</v>
      </c>
      <c r="C40" s="32" t="s">
        <v>34</v>
      </c>
      <c r="D40" s="121" t="s">
        <v>806</v>
      </c>
      <c r="E40" s="120">
        <v>0</v>
      </c>
      <c r="F40" s="120">
        <v>270</v>
      </c>
      <c r="G40" s="120">
        <v>240</v>
      </c>
    </row>
    <row r="41" spans="1:7" ht="12.75" customHeight="1" x14ac:dyDescent="0.25">
      <c r="A41" s="32" t="s">
        <v>32</v>
      </c>
      <c r="B41" s="32" t="s">
        <v>74</v>
      </c>
      <c r="C41" s="32" t="s">
        <v>34</v>
      </c>
      <c r="D41" s="121" t="s">
        <v>84</v>
      </c>
      <c r="E41" s="120">
        <v>4</v>
      </c>
      <c r="F41" s="120">
        <v>4</v>
      </c>
      <c r="G41" s="120">
        <v>0</v>
      </c>
    </row>
    <row r="42" spans="1:7" ht="12.75" customHeight="1" x14ac:dyDescent="0.25">
      <c r="A42" s="32" t="s">
        <v>32</v>
      </c>
      <c r="B42" s="32" t="s">
        <v>74</v>
      </c>
      <c r="C42" s="32" t="s">
        <v>34</v>
      </c>
      <c r="D42" s="121" t="s">
        <v>870</v>
      </c>
      <c r="E42" s="120">
        <v>0</v>
      </c>
      <c r="F42" s="120">
        <v>100</v>
      </c>
      <c r="G42" s="120">
        <v>20.3</v>
      </c>
    </row>
    <row r="43" spans="1:7" ht="12.75" customHeight="1" x14ac:dyDescent="0.25">
      <c r="A43" s="32" t="s">
        <v>32</v>
      </c>
      <c r="B43" s="32" t="s">
        <v>74</v>
      </c>
      <c r="C43" s="32" t="s">
        <v>34</v>
      </c>
      <c r="D43" s="121" t="s">
        <v>85</v>
      </c>
      <c r="E43" s="120">
        <v>30</v>
      </c>
      <c r="F43" s="120">
        <v>30</v>
      </c>
      <c r="G43" s="120">
        <v>21.36</v>
      </c>
    </row>
    <row r="44" spans="1:7" ht="12.75" customHeight="1" x14ac:dyDescent="0.25">
      <c r="A44" s="32" t="s">
        <v>32</v>
      </c>
      <c r="B44" s="32" t="s">
        <v>74</v>
      </c>
      <c r="C44" s="32" t="s">
        <v>34</v>
      </c>
      <c r="D44" s="121" t="s">
        <v>86</v>
      </c>
      <c r="E44" s="120">
        <v>1000</v>
      </c>
      <c r="F44" s="120">
        <v>1350</v>
      </c>
      <c r="G44" s="120">
        <v>1250</v>
      </c>
    </row>
    <row r="45" spans="1:7" ht="12.75" customHeight="1" x14ac:dyDescent="0.25">
      <c r="A45" s="32" t="s">
        <v>32</v>
      </c>
      <c r="B45" s="32" t="s">
        <v>74</v>
      </c>
      <c r="C45" s="32" t="s">
        <v>87</v>
      </c>
      <c r="D45" s="121" t="s">
        <v>88</v>
      </c>
      <c r="E45" s="120">
        <v>8200</v>
      </c>
      <c r="F45" s="120">
        <v>13540</v>
      </c>
      <c r="G45" s="120">
        <v>13539.75</v>
      </c>
    </row>
    <row r="46" spans="1:7" ht="12.75" customHeight="1" x14ac:dyDescent="0.25">
      <c r="A46" s="32" t="s">
        <v>32</v>
      </c>
      <c r="B46" s="32" t="s">
        <v>89</v>
      </c>
      <c r="C46" s="32" t="s">
        <v>90</v>
      </c>
      <c r="D46" s="121" t="s">
        <v>91</v>
      </c>
      <c r="E46" s="120">
        <v>10150</v>
      </c>
      <c r="F46" s="120">
        <v>11510</v>
      </c>
      <c r="G46" s="120">
        <v>11510</v>
      </c>
    </row>
    <row r="47" spans="1:7" ht="12.75" customHeight="1" x14ac:dyDescent="0.25">
      <c r="A47" s="32" t="s">
        <v>32</v>
      </c>
      <c r="B47" s="32" t="s">
        <v>89</v>
      </c>
      <c r="C47" s="32" t="s">
        <v>90</v>
      </c>
      <c r="D47" s="121" t="s">
        <v>92</v>
      </c>
      <c r="E47" s="120">
        <v>5400</v>
      </c>
      <c r="F47" s="120">
        <v>11580</v>
      </c>
      <c r="G47" s="120">
        <v>11580</v>
      </c>
    </row>
    <row r="48" spans="1:7" ht="12.75" customHeight="1" x14ac:dyDescent="0.25">
      <c r="A48" s="32" t="s">
        <v>32</v>
      </c>
      <c r="B48" s="32" t="s">
        <v>93</v>
      </c>
      <c r="C48" s="32" t="s">
        <v>34</v>
      </c>
      <c r="D48" s="121" t="s">
        <v>94</v>
      </c>
      <c r="E48" s="120">
        <v>0</v>
      </c>
      <c r="F48" s="120">
        <v>2725</v>
      </c>
      <c r="G48" s="120">
        <v>2725.09</v>
      </c>
    </row>
    <row r="49" spans="1:7" ht="12.75" customHeight="1" x14ac:dyDescent="0.25">
      <c r="A49" s="32" t="s">
        <v>32</v>
      </c>
      <c r="B49" s="32" t="s">
        <v>93</v>
      </c>
      <c r="C49" s="32" t="s">
        <v>87</v>
      </c>
      <c r="D49" s="121" t="s">
        <v>94</v>
      </c>
      <c r="E49" s="120">
        <v>26600</v>
      </c>
      <c r="F49" s="120">
        <v>8898</v>
      </c>
      <c r="G49" s="120">
        <v>8897.61</v>
      </c>
    </row>
    <row r="50" spans="1:7" ht="12.75" customHeight="1" x14ac:dyDescent="0.25">
      <c r="A50" s="32" t="s">
        <v>32</v>
      </c>
      <c r="B50" s="32" t="s">
        <v>93</v>
      </c>
      <c r="C50" s="32" t="s">
        <v>87</v>
      </c>
      <c r="D50" s="121" t="s">
        <v>95</v>
      </c>
      <c r="E50" s="120">
        <v>2000</v>
      </c>
      <c r="F50" s="120">
        <v>2986</v>
      </c>
      <c r="G50" s="120">
        <v>2986.4</v>
      </c>
    </row>
    <row r="51" spans="1:7" ht="12.75" customHeight="1" x14ac:dyDescent="0.25">
      <c r="A51" s="32" t="s">
        <v>32</v>
      </c>
      <c r="B51" s="32" t="s">
        <v>96</v>
      </c>
      <c r="C51" s="32" t="s">
        <v>34</v>
      </c>
      <c r="D51" s="121" t="s">
        <v>97</v>
      </c>
      <c r="E51" s="120">
        <v>96</v>
      </c>
      <c r="F51" s="120">
        <v>4229</v>
      </c>
      <c r="G51" s="120">
        <v>4217.1899999999996</v>
      </c>
    </row>
    <row r="52" spans="1:7" ht="12.75" customHeight="1" x14ac:dyDescent="0.25">
      <c r="A52" s="32" t="s">
        <v>32</v>
      </c>
      <c r="B52" s="32" t="s">
        <v>96</v>
      </c>
      <c r="C52" s="32" t="s">
        <v>34</v>
      </c>
      <c r="D52" s="121" t="s">
        <v>98</v>
      </c>
      <c r="E52" s="120">
        <v>120</v>
      </c>
      <c r="F52" s="120">
        <v>145</v>
      </c>
      <c r="G52" s="120">
        <v>144.9</v>
      </c>
    </row>
    <row r="53" spans="1:7" ht="12.75" customHeight="1" x14ac:dyDescent="0.25">
      <c r="A53" s="32" t="s">
        <v>32</v>
      </c>
      <c r="B53" s="32" t="s">
        <v>871</v>
      </c>
      <c r="C53" s="32" t="s">
        <v>872</v>
      </c>
      <c r="D53" s="121" t="s">
        <v>873</v>
      </c>
      <c r="E53" s="120">
        <v>0</v>
      </c>
      <c r="F53" s="120">
        <v>2623</v>
      </c>
      <c r="G53" s="120">
        <v>2622.35</v>
      </c>
    </row>
    <row r="54" spans="1:7" ht="12.75" customHeight="1" x14ac:dyDescent="0.25">
      <c r="A54" s="32" t="s">
        <v>32</v>
      </c>
      <c r="B54" s="32" t="s">
        <v>99</v>
      </c>
      <c r="C54" s="32" t="s">
        <v>34</v>
      </c>
      <c r="D54" s="121" t="s">
        <v>100</v>
      </c>
      <c r="E54" s="120">
        <v>0</v>
      </c>
      <c r="F54" s="120">
        <v>311</v>
      </c>
      <c r="G54" s="120">
        <v>310.63</v>
      </c>
    </row>
    <row r="55" spans="1:7" ht="12.75" customHeight="1" x14ac:dyDescent="0.25">
      <c r="A55" s="32" t="s">
        <v>32</v>
      </c>
      <c r="B55" s="32" t="s">
        <v>101</v>
      </c>
      <c r="C55" s="32" t="s">
        <v>34</v>
      </c>
      <c r="D55" s="121" t="s">
        <v>874</v>
      </c>
      <c r="E55" s="120">
        <v>0</v>
      </c>
      <c r="F55" s="120">
        <v>290</v>
      </c>
      <c r="G55" s="120">
        <v>290.38</v>
      </c>
    </row>
    <row r="56" spans="1:7" ht="12.75" customHeight="1" x14ac:dyDescent="0.25">
      <c r="A56" s="32" t="s">
        <v>32</v>
      </c>
      <c r="B56" s="32" t="s">
        <v>101</v>
      </c>
      <c r="C56" s="32" t="s">
        <v>34</v>
      </c>
      <c r="D56" s="121" t="s">
        <v>875</v>
      </c>
      <c r="E56" s="120">
        <v>0</v>
      </c>
      <c r="F56" s="120">
        <v>1390</v>
      </c>
      <c r="G56" s="120">
        <v>1390.14</v>
      </c>
    </row>
    <row r="57" spans="1:7" ht="12.75" customHeight="1" x14ac:dyDescent="0.25">
      <c r="A57" s="32" t="s">
        <v>32</v>
      </c>
      <c r="B57" s="32" t="s">
        <v>876</v>
      </c>
      <c r="C57" s="32" t="s">
        <v>877</v>
      </c>
      <c r="D57" s="121" t="s">
        <v>878</v>
      </c>
      <c r="E57" s="120">
        <v>0</v>
      </c>
      <c r="F57" s="120">
        <v>285</v>
      </c>
      <c r="G57" s="120">
        <v>285</v>
      </c>
    </row>
    <row r="58" spans="1:7" ht="12.75" customHeight="1" x14ac:dyDescent="0.25">
      <c r="A58" s="32" t="s">
        <v>32</v>
      </c>
      <c r="B58" s="32" t="s">
        <v>879</v>
      </c>
      <c r="C58" s="32" t="s">
        <v>34</v>
      </c>
      <c r="D58" s="121" t="s">
        <v>880</v>
      </c>
      <c r="E58" s="120">
        <v>0</v>
      </c>
      <c r="F58" s="120">
        <v>188</v>
      </c>
      <c r="G58" s="120">
        <v>188</v>
      </c>
    </row>
    <row r="59" spans="1:7" ht="12.75" customHeight="1" x14ac:dyDescent="0.25">
      <c r="A59" s="32" t="s">
        <v>32</v>
      </c>
      <c r="B59" s="32" t="s">
        <v>102</v>
      </c>
      <c r="C59" s="32" t="s">
        <v>103</v>
      </c>
      <c r="D59" s="121" t="s">
        <v>104</v>
      </c>
      <c r="E59" s="120">
        <v>3000</v>
      </c>
      <c r="F59" s="120">
        <v>3000</v>
      </c>
      <c r="G59" s="120">
        <v>3000</v>
      </c>
    </row>
    <row r="60" spans="1:7" ht="12.75" customHeight="1" x14ac:dyDescent="0.25">
      <c r="A60" s="32" t="s">
        <v>32</v>
      </c>
      <c r="B60" s="32" t="s">
        <v>102</v>
      </c>
      <c r="C60" s="32" t="s">
        <v>103</v>
      </c>
      <c r="D60" s="121" t="s">
        <v>807</v>
      </c>
      <c r="E60" s="120">
        <v>0</v>
      </c>
      <c r="F60" s="120">
        <v>1000</v>
      </c>
      <c r="G60" s="120">
        <v>1000</v>
      </c>
    </row>
    <row r="61" spans="1:7" ht="12.75" customHeight="1" x14ac:dyDescent="0.25">
      <c r="A61" s="32" t="s">
        <v>32</v>
      </c>
      <c r="B61" s="32" t="s">
        <v>102</v>
      </c>
      <c r="C61" s="32" t="s">
        <v>103</v>
      </c>
      <c r="D61" s="121" t="s">
        <v>808</v>
      </c>
      <c r="E61" s="120">
        <v>0</v>
      </c>
      <c r="F61" s="120">
        <v>325</v>
      </c>
      <c r="G61" s="120">
        <v>325</v>
      </c>
    </row>
    <row r="62" spans="1:7" ht="12.75" customHeight="1" x14ac:dyDescent="0.25">
      <c r="A62" s="32" t="s">
        <v>32</v>
      </c>
      <c r="B62" s="32" t="s">
        <v>102</v>
      </c>
      <c r="C62" s="32" t="s">
        <v>105</v>
      </c>
      <c r="D62" s="121" t="s">
        <v>106</v>
      </c>
      <c r="E62" s="120">
        <v>300</v>
      </c>
      <c r="F62" s="120">
        <v>300</v>
      </c>
      <c r="G62" s="120">
        <v>300</v>
      </c>
    </row>
    <row r="63" spans="1:7" ht="12.75" customHeight="1" x14ac:dyDescent="0.25">
      <c r="A63" s="32" t="s">
        <v>32</v>
      </c>
      <c r="B63" s="32" t="s">
        <v>102</v>
      </c>
      <c r="C63" s="32" t="s">
        <v>105</v>
      </c>
      <c r="D63" s="121" t="s">
        <v>107</v>
      </c>
      <c r="E63" s="120">
        <v>0</v>
      </c>
      <c r="F63" s="120">
        <v>1400</v>
      </c>
      <c r="G63" s="120">
        <v>1400</v>
      </c>
    </row>
    <row r="64" spans="1:7" ht="12.75" customHeight="1" x14ac:dyDescent="0.25">
      <c r="A64" s="32" t="s">
        <v>32</v>
      </c>
      <c r="B64" s="32" t="s">
        <v>108</v>
      </c>
      <c r="C64" s="32" t="s">
        <v>109</v>
      </c>
      <c r="D64" s="121" t="s">
        <v>110</v>
      </c>
      <c r="E64" s="120">
        <v>239832</v>
      </c>
      <c r="F64" s="120">
        <v>257624</v>
      </c>
      <c r="G64" s="120">
        <v>257624</v>
      </c>
    </row>
    <row r="65" spans="1:7" ht="12.75" customHeight="1" x14ac:dyDescent="0.25">
      <c r="A65" s="32" t="s">
        <v>32</v>
      </c>
      <c r="B65" s="32" t="s">
        <v>108</v>
      </c>
      <c r="C65" s="32" t="s">
        <v>109</v>
      </c>
      <c r="D65" s="121" t="s">
        <v>111</v>
      </c>
      <c r="E65" s="120">
        <v>0</v>
      </c>
      <c r="F65" s="120">
        <v>1837</v>
      </c>
      <c r="G65" s="120">
        <v>1837</v>
      </c>
    </row>
    <row r="66" spans="1:7" ht="12.75" customHeight="1" x14ac:dyDescent="0.25">
      <c r="A66" s="32" t="s">
        <v>32</v>
      </c>
      <c r="B66" s="32" t="s">
        <v>108</v>
      </c>
      <c r="C66" s="32" t="s">
        <v>109</v>
      </c>
      <c r="D66" s="121" t="s">
        <v>809</v>
      </c>
      <c r="E66" s="120">
        <v>16214</v>
      </c>
      <c r="F66" s="120">
        <v>2450</v>
      </c>
      <c r="G66" s="120">
        <v>2450</v>
      </c>
    </row>
    <row r="67" spans="1:7" ht="12.75" customHeight="1" x14ac:dyDescent="0.25">
      <c r="A67" s="32" t="s">
        <v>32</v>
      </c>
      <c r="B67" s="32" t="s">
        <v>108</v>
      </c>
      <c r="C67" s="32" t="s">
        <v>109</v>
      </c>
      <c r="D67" s="121" t="s">
        <v>112</v>
      </c>
      <c r="E67" s="120">
        <v>220968</v>
      </c>
      <c r="F67" s="120">
        <v>220968</v>
      </c>
      <c r="G67" s="120">
        <v>220968</v>
      </c>
    </row>
    <row r="68" spans="1:7" ht="12.75" customHeight="1" x14ac:dyDescent="0.25">
      <c r="A68" s="32" t="s">
        <v>32</v>
      </c>
      <c r="B68" s="32" t="s">
        <v>108</v>
      </c>
      <c r="C68" s="32" t="s">
        <v>109</v>
      </c>
      <c r="D68" s="121" t="s">
        <v>881</v>
      </c>
      <c r="E68" s="120">
        <v>0</v>
      </c>
      <c r="F68" s="120">
        <v>1500</v>
      </c>
      <c r="G68" s="120">
        <v>1500</v>
      </c>
    </row>
    <row r="69" spans="1:7" ht="12.75" customHeight="1" x14ac:dyDescent="0.25">
      <c r="A69" s="32" t="s">
        <v>32</v>
      </c>
      <c r="B69" s="32" t="s">
        <v>108</v>
      </c>
      <c r="C69" s="32" t="s">
        <v>109</v>
      </c>
      <c r="D69" s="121" t="s">
        <v>882</v>
      </c>
      <c r="E69" s="120">
        <v>0</v>
      </c>
      <c r="F69" s="120">
        <v>13780</v>
      </c>
      <c r="G69" s="120">
        <v>13780</v>
      </c>
    </row>
    <row r="70" spans="1:7" ht="12.75" customHeight="1" x14ac:dyDescent="0.25">
      <c r="A70" s="32" t="s">
        <v>32</v>
      </c>
      <c r="B70" s="32" t="s">
        <v>108</v>
      </c>
      <c r="C70" s="32" t="s">
        <v>109</v>
      </c>
      <c r="D70" s="121" t="s">
        <v>113</v>
      </c>
      <c r="E70" s="120">
        <v>0</v>
      </c>
      <c r="F70" s="120">
        <v>26696</v>
      </c>
      <c r="G70" s="120">
        <v>26696.6</v>
      </c>
    </row>
    <row r="71" spans="1:7" ht="12.75" customHeight="1" x14ac:dyDescent="0.25">
      <c r="A71" s="32" t="s">
        <v>32</v>
      </c>
      <c r="B71" s="32" t="s">
        <v>108</v>
      </c>
      <c r="C71" s="32" t="s">
        <v>109</v>
      </c>
      <c r="D71" s="121" t="s">
        <v>114</v>
      </c>
      <c r="E71" s="120">
        <v>36695</v>
      </c>
      <c r="F71" s="120">
        <v>44120</v>
      </c>
      <c r="G71" s="120">
        <v>44120</v>
      </c>
    </row>
    <row r="72" spans="1:7" ht="12.75" customHeight="1" x14ac:dyDescent="0.25">
      <c r="A72" s="32" t="s">
        <v>32</v>
      </c>
      <c r="B72" s="32" t="s">
        <v>108</v>
      </c>
      <c r="C72" s="32" t="s">
        <v>109</v>
      </c>
      <c r="D72" s="121" t="s">
        <v>883</v>
      </c>
      <c r="E72" s="120">
        <v>0</v>
      </c>
      <c r="F72" s="120">
        <v>10460</v>
      </c>
      <c r="G72" s="120">
        <v>10460</v>
      </c>
    </row>
    <row r="73" spans="1:7" ht="12.75" customHeight="1" x14ac:dyDescent="0.25">
      <c r="A73" s="32" t="s">
        <v>32</v>
      </c>
      <c r="B73" s="32" t="s">
        <v>108</v>
      </c>
      <c r="C73" s="32" t="s">
        <v>109</v>
      </c>
      <c r="D73" s="121" t="s">
        <v>810</v>
      </c>
      <c r="E73" s="120">
        <v>0</v>
      </c>
      <c r="F73" s="120">
        <v>2087</v>
      </c>
      <c r="G73" s="120">
        <v>2087</v>
      </c>
    </row>
    <row r="74" spans="1:7" ht="12.75" customHeight="1" x14ac:dyDescent="0.25">
      <c r="A74" s="32" t="s">
        <v>32</v>
      </c>
      <c r="B74" s="32" t="s">
        <v>108</v>
      </c>
      <c r="C74" s="32" t="s">
        <v>109</v>
      </c>
      <c r="D74" s="121" t="s">
        <v>811</v>
      </c>
      <c r="E74" s="120">
        <v>0</v>
      </c>
      <c r="F74" s="120">
        <v>5225</v>
      </c>
      <c r="G74" s="120">
        <v>5225</v>
      </c>
    </row>
    <row r="75" spans="1:7" ht="12.75" customHeight="1" x14ac:dyDescent="0.25">
      <c r="A75" s="32" t="s">
        <v>32</v>
      </c>
      <c r="B75" s="32" t="s">
        <v>108</v>
      </c>
      <c r="C75" s="32" t="s">
        <v>109</v>
      </c>
      <c r="D75" s="121" t="s">
        <v>884</v>
      </c>
      <c r="E75" s="120">
        <v>156000</v>
      </c>
      <c r="F75" s="120">
        <v>156029</v>
      </c>
      <c r="G75" s="120">
        <v>156028.79999999999</v>
      </c>
    </row>
    <row r="76" spans="1:7" ht="12.75" customHeight="1" x14ac:dyDescent="0.25">
      <c r="A76" s="32" t="s">
        <v>32</v>
      </c>
      <c r="B76" s="32" t="s">
        <v>108</v>
      </c>
      <c r="C76" s="32" t="s">
        <v>109</v>
      </c>
      <c r="D76" s="121" t="s">
        <v>885</v>
      </c>
      <c r="E76" s="120">
        <v>37054</v>
      </c>
      <c r="F76" s="120">
        <v>30744</v>
      </c>
      <c r="G76" s="120">
        <v>30744.38</v>
      </c>
    </row>
    <row r="77" spans="1:7" ht="12.75" customHeight="1" x14ac:dyDescent="0.25">
      <c r="A77" s="32" t="s">
        <v>32</v>
      </c>
      <c r="B77" s="32" t="s">
        <v>108</v>
      </c>
      <c r="C77" s="32" t="s">
        <v>109</v>
      </c>
      <c r="D77" s="121" t="s">
        <v>886</v>
      </c>
      <c r="E77" s="120">
        <v>0</v>
      </c>
      <c r="F77" s="120">
        <v>7585</v>
      </c>
      <c r="G77" s="120">
        <v>7585.2</v>
      </c>
    </row>
    <row r="78" spans="1:7" ht="12.75" customHeight="1" x14ac:dyDescent="0.25">
      <c r="A78" s="32" t="s">
        <v>32</v>
      </c>
      <c r="B78" s="32" t="s">
        <v>108</v>
      </c>
      <c r="C78" s="32" t="s">
        <v>109</v>
      </c>
      <c r="D78" s="121" t="s">
        <v>887</v>
      </c>
      <c r="E78" s="120">
        <v>0</v>
      </c>
      <c r="F78" s="120">
        <v>6750</v>
      </c>
      <c r="G78" s="120">
        <v>6750.48</v>
      </c>
    </row>
    <row r="79" spans="1:7" ht="12.75" customHeight="1" x14ac:dyDescent="0.25">
      <c r="A79" s="32" t="s">
        <v>32</v>
      </c>
      <c r="B79" s="32" t="s">
        <v>108</v>
      </c>
      <c r="C79" s="32" t="s">
        <v>109</v>
      </c>
      <c r="D79" s="121" t="s">
        <v>888</v>
      </c>
      <c r="E79" s="120">
        <v>0</v>
      </c>
      <c r="F79" s="120">
        <v>844</v>
      </c>
      <c r="G79" s="120">
        <v>844</v>
      </c>
    </row>
    <row r="80" spans="1:7" ht="12.75" customHeight="1" x14ac:dyDescent="0.25">
      <c r="A80" s="32" t="s">
        <v>32</v>
      </c>
      <c r="B80" s="32" t="s">
        <v>108</v>
      </c>
      <c r="C80" s="32" t="s">
        <v>109</v>
      </c>
      <c r="D80" s="121" t="s">
        <v>889</v>
      </c>
      <c r="E80" s="120">
        <v>0</v>
      </c>
      <c r="F80" s="120">
        <v>1313</v>
      </c>
      <c r="G80" s="120">
        <v>1313</v>
      </c>
    </row>
    <row r="81" spans="1:7" ht="12.75" customHeight="1" x14ac:dyDescent="0.25">
      <c r="A81" s="32" t="s">
        <v>32</v>
      </c>
      <c r="B81" s="32" t="s">
        <v>108</v>
      </c>
      <c r="C81" s="32" t="s">
        <v>115</v>
      </c>
      <c r="D81" s="121" t="s">
        <v>116</v>
      </c>
      <c r="E81" s="120">
        <v>0</v>
      </c>
      <c r="F81" s="120">
        <v>580</v>
      </c>
      <c r="G81" s="120">
        <v>580</v>
      </c>
    </row>
    <row r="82" spans="1:7" ht="12.75" customHeight="1" x14ac:dyDescent="0.25">
      <c r="A82" s="32" t="s">
        <v>32</v>
      </c>
      <c r="B82" s="32" t="s">
        <v>108</v>
      </c>
      <c r="C82" s="32" t="s">
        <v>115</v>
      </c>
      <c r="D82" s="121" t="s">
        <v>812</v>
      </c>
      <c r="E82" s="120">
        <v>0</v>
      </c>
      <c r="F82" s="120">
        <v>1956</v>
      </c>
      <c r="G82" s="120">
        <v>1956</v>
      </c>
    </row>
    <row r="83" spans="1:7" ht="12.75" customHeight="1" x14ac:dyDescent="0.25">
      <c r="A83" s="32" t="s">
        <v>32</v>
      </c>
      <c r="B83" s="32" t="s">
        <v>108</v>
      </c>
      <c r="C83" s="32" t="s">
        <v>115</v>
      </c>
      <c r="D83" s="121" t="s">
        <v>813</v>
      </c>
      <c r="E83" s="120">
        <v>0</v>
      </c>
      <c r="F83" s="120">
        <v>5166</v>
      </c>
      <c r="G83" s="120">
        <v>5166</v>
      </c>
    </row>
    <row r="84" spans="1:7" ht="12.75" customHeight="1" x14ac:dyDescent="0.25">
      <c r="A84" s="32" t="s">
        <v>32</v>
      </c>
      <c r="B84" s="32" t="s">
        <v>108</v>
      </c>
      <c r="C84" s="32" t="s">
        <v>115</v>
      </c>
      <c r="D84" s="121" t="s">
        <v>890</v>
      </c>
      <c r="E84" s="120">
        <v>0</v>
      </c>
      <c r="F84" s="120">
        <v>557</v>
      </c>
      <c r="G84" s="120">
        <v>557</v>
      </c>
    </row>
    <row r="85" spans="1:7" ht="12.75" customHeight="1" x14ac:dyDescent="0.25">
      <c r="A85" s="32" t="s">
        <v>32</v>
      </c>
      <c r="B85" s="32" t="s">
        <v>108</v>
      </c>
      <c r="C85" s="32" t="s">
        <v>891</v>
      </c>
      <c r="D85" s="121" t="s">
        <v>892</v>
      </c>
      <c r="E85" s="120">
        <v>0</v>
      </c>
      <c r="F85" s="120">
        <v>389</v>
      </c>
      <c r="G85" s="120">
        <v>388.57</v>
      </c>
    </row>
    <row r="86" spans="1:7" ht="12.75" customHeight="1" x14ac:dyDescent="0.25">
      <c r="A86" s="32" t="s">
        <v>32</v>
      </c>
      <c r="B86" s="32" t="s">
        <v>117</v>
      </c>
      <c r="C86" s="32" t="s">
        <v>118</v>
      </c>
      <c r="D86" s="121" t="s">
        <v>119</v>
      </c>
      <c r="E86" s="120">
        <v>0</v>
      </c>
      <c r="F86" s="120">
        <v>6742</v>
      </c>
      <c r="G86" s="120">
        <v>6742.2</v>
      </c>
    </row>
    <row r="87" spans="1:7" ht="12.75" customHeight="1" x14ac:dyDescent="0.25">
      <c r="A87" s="32" t="s">
        <v>32</v>
      </c>
      <c r="B87" s="32" t="s">
        <v>893</v>
      </c>
      <c r="C87" s="32" t="s">
        <v>105</v>
      </c>
      <c r="D87" s="121" t="s">
        <v>894</v>
      </c>
      <c r="E87" s="120">
        <v>0</v>
      </c>
      <c r="F87" s="120">
        <v>50</v>
      </c>
      <c r="G87" s="120">
        <v>50</v>
      </c>
    </row>
    <row r="88" spans="1:7" ht="12.75" customHeight="1" x14ac:dyDescent="0.25">
      <c r="A88" s="32" t="s">
        <v>32</v>
      </c>
      <c r="B88" s="32" t="s">
        <v>120</v>
      </c>
      <c r="C88" s="32" t="s">
        <v>109</v>
      </c>
      <c r="D88" s="121" t="s">
        <v>121</v>
      </c>
      <c r="E88" s="120">
        <v>2086</v>
      </c>
      <c r="F88" s="120">
        <v>2114</v>
      </c>
      <c r="G88" s="120">
        <v>2114.41</v>
      </c>
    </row>
    <row r="89" spans="1:7" ht="12.75" customHeight="1" x14ac:dyDescent="0.25">
      <c r="A89" s="32" t="s">
        <v>32</v>
      </c>
      <c r="B89" s="32" t="s">
        <v>120</v>
      </c>
      <c r="C89" s="32" t="s">
        <v>109</v>
      </c>
      <c r="D89" s="121" t="s">
        <v>122</v>
      </c>
      <c r="E89" s="120">
        <v>2995</v>
      </c>
      <c r="F89" s="120">
        <v>2784</v>
      </c>
      <c r="G89" s="120">
        <v>2784.25</v>
      </c>
    </row>
    <row r="90" spans="1:7" ht="12.75" customHeight="1" x14ac:dyDescent="0.25">
      <c r="A90" s="32" t="s">
        <v>32</v>
      </c>
      <c r="B90" s="32" t="s">
        <v>120</v>
      </c>
      <c r="C90" s="32" t="s">
        <v>109</v>
      </c>
      <c r="D90" s="121" t="s">
        <v>123</v>
      </c>
      <c r="E90" s="120">
        <v>140</v>
      </c>
      <c r="F90" s="120">
        <v>169</v>
      </c>
      <c r="G90" s="120">
        <v>168.84</v>
      </c>
    </row>
    <row r="91" spans="1:7" ht="12.75" customHeight="1" x14ac:dyDescent="0.25">
      <c r="A91" s="32" t="s">
        <v>32</v>
      </c>
      <c r="B91" s="32" t="s">
        <v>120</v>
      </c>
      <c r="C91" s="32" t="s">
        <v>109</v>
      </c>
      <c r="D91" s="121" t="s">
        <v>124</v>
      </c>
      <c r="E91" s="120">
        <v>138</v>
      </c>
      <c r="F91" s="120">
        <v>169</v>
      </c>
      <c r="G91" s="120">
        <v>168.6</v>
      </c>
    </row>
    <row r="92" spans="1:7" ht="12.75" customHeight="1" x14ac:dyDescent="0.25">
      <c r="A92" s="32" t="s">
        <v>32</v>
      </c>
      <c r="B92" s="32" t="s">
        <v>120</v>
      </c>
      <c r="C92" s="32" t="s">
        <v>109</v>
      </c>
      <c r="D92" s="121" t="s">
        <v>125</v>
      </c>
      <c r="E92" s="120">
        <v>55</v>
      </c>
      <c r="F92" s="120">
        <v>56</v>
      </c>
      <c r="G92" s="120">
        <v>55.73</v>
      </c>
    </row>
    <row r="93" spans="1:7" ht="12.75" customHeight="1" x14ac:dyDescent="0.25">
      <c r="A93" s="32" t="s">
        <v>32</v>
      </c>
      <c r="B93" s="32" t="s">
        <v>120</v>
      </c>
      <c r="C93" s="32" t="s">
        <v>109</v>
      </c>
      <c r="D93" s="121" t="s">
        <v>126</v>
      </c>
      <c r="E93" s="120">
        <v>422</v>
      </c>
      <c r="F93" s="120">
        <v>426</v>
      </c>
      <c r="G93" s="120">
        <v>425.7</v>
      </c>
    </row>
    <row r="94" spans="1:7" ht="12.75" customHeight="1" x14ac:dyDescent="0.25">
      <c r="A94" s="32" t="s">
        <v>32</v>
      </c>
      <c r="B94" s="32" t="s">
        <v>120</v>
      </c>
      <c r="C94" s="32" t="s">
        <v>109</v>
      </c>
      <c r="D94" s="121" t="s">
        <v>127</v>
      </c>
      <c r="E94" s="120">
        <v>40</v>
      </c>
      <c r="F94" s="120">
        <v>56</v>
      </c>
      <c r="G94" s="120">
        <v>56.4</v>
      </c>
    </row>
    <row r="95" spans="1:7" ht="12.75" customHeight="1" x14ac:dyDescent="0.25">
      <c r="A95" s="114" t="s">
        <v>895</v>
      </c>
      <c r="B95" s="114" t="s">
        <v>32</v>
      </c>
      <c r="C95" s="114" t="s">
        <v>32</v>
      </c>
      <c r="D95" s="114" t="s">
        <v>867</v>
      </c>
      <c r="E95" s="119">
        <v>1822618</v>
      </c>
      <c r="F95" s="119">
        <v>1935494</v>
      </c>
      <c r="G95" s="119">
        <v>1931285.81</v>
      </c>
    </row>
    <row r="96" spans="1:7" ht="12.75" customHeight="1" x14ac:dyDescent="0.25">
      <c r="A96" s="32" t="s">
        <v>896</v>
      </c>
      <c r="B96" s="32" t="s">
        <v>32</v>
      </c>
      <c r="C96" s="32" t="s">
        <v>32</v>
      </c>
      <c r="D96" s="32" t="s">
        <v>897</v>
      </c>
      <c r="E96" s="115"/>
      <c r="F96" s="115"/>
      <c r="G96" s="115"/>
    </row>
    <row r="97" spans="1:7" ht="12.75" customHeight="1" x14ac:dyDescent="0.25">
      <c r="A97" s="32" t="s">
        <v>32</v>
      </c>
      <c r="B97" s="32" t="s">
        <v>814</v>
      </c>
      <c r="C97" s="32" t="s">
        <v>815</v>
      </c>
      <c r="D97" s="32" t="s">
        <v>816</v>
      </c>
      <c r="E97" s="115">
        <v>0</v>
      </c>
      <c r="F97" s="115">
        <v>1932</v>
      </c>
      <c r="G97" s="115">
        <v>1932</v>
      </c>
    </row>
    <row r="98" spans="1:7" ht="12.75" customHeight="1" x14ac:dyDescent="0.25">
      <c r="A98" s="32" t="s">
        <v>32</v>
      </c>
      <c r="B98" s="32" t="s">
        <v>898</v>
      </c>
      <c r="C98" s="32" t="s">
        <v>109</v>
      </c>
      <c r="D98" s="32" t="s">
        <v>887</v>
      </c>
      <c r="E98" s="115">
        <v>0</v>
      </c>
      <c r="F98" s="115">
        <v>82895</v>
      </c>
      <c r="G98" s="115">
        <v>82894.710000000006</v>
      </c>
    </row>
    <row r="99" spans="1:7" ht="12.75" customHeight="1" x14ac:dyDescent="0.25">
      <c r="A99" s="32" t="s">
        <v>32</v>
      </c>
      <c r="B99" s="32" t="s">
        <v>898</v>
      </c>
      <c r="C99" s="32" t="s">
        <v>899</v>
      </c>
      <c r="D99" s="32" t="s">
        <v>900</v>
      </c>
      <c r="E99" s="115">
        <v>0</v>
      </c>
      <c r="F99" s="115">
        <v>3750</v>
      </c>
      <c r="G99" s="115">
        <v>3750</v>
      </c>
    </row>
    <row r="100" spans="1:7" ht="12.75" customHeight="1" x14ac:dyDescent="0.25">
      <c r="A100" s="32" t="s">
        <v>32</v>
      </c>
      <c r="B100" s="32" t="s">
        <v>898</v>
      </c>
      <c r="C100" s="32" t="s">
        <v>901</v>
      </c>
      <c r="D100" s="32" t="s">
        <v>900</v>
      </c>
      <c r="E100" s="115">
        <v>0</v>
      </c>
      <c r="F100" s="115">
        <v>1250</v>
      </c>
      <c r="G100" s="115">
        <v>1250</v>
      </c>
    </row>
    <row r="101" spans="1:7" ht="12.75" customHeight="1" x14ac:dyDescent="0.25">
      <c r="A101" s="32" t="s">
        <v>32</v>
      </c>
      <c r="B101" s="32" t="s">
        <v>898</v>
      </c>
      <c r="C101" s="32" t="s">
        <v>902</v>
      </c>
      <c r="D101" s="32" t="s">
        <v>903</v>
      </c>
      <c r="E101" s="115">
        <v>0</v>
      </c>
      <c r="F101" s="115">
        <v>22500</v>
      </c>
      <c r="G101" s="115">
        <v>22500</v>
      </c>
    </row>
    <row r="102" spans="1:7" ht="12.75" customHeight="1" x14ac:dyDescent="0.25">
      <c r="A102" s="32" t="s">
        <v>32</v>
      </c>
      <c r="B102" s="32" t="s">
        <v>898</v>
      </c>
      <c r="C102" s="32" t="s">
        <v>904</v>
      </c>
      <c r="D102" s="32" t="s">
        <v>905</v>
      </c>
      <c r="E102" s="115">
        <v>0</v>
      </c>
      <c r="F102" s="115">
        <v>7500</v>
      </c>
      <c r="G102" s="115">
        <v>7500</v>
      </c>
    </row>
    <row r="103" spans="1:7" ht="12.75" customHeight="1" x14ac:dyDescent="0.25">
      <c r="A103" s="114" t="s">
        <v>906</v>
      </c>
      <c r="B103" s="114" t="s">
        <v>32</v>
      </c>
      <c r="C103" s="114" t="s">
        <v>32</v>
      </c>
      <c r="D103" s="114" t="s">
        <v>897</v>
      </c>
      <c r="E103" s="116">
        <v>0</v>
      </c>
      <c r="F103" s="116">
        <v>119827</v>
      </c>
      <c r="G103" s="116">
        <v>119826.71</v>
      </c>
    </row>
    <row r="104" spans="1:7" ht="12.75" customHeight="1" x14ac:dyDescent="0.25">
      <c r="A104" s="32" t="s">
        <v>907</v>
      </c>
      <c r="B104" s="32" t="s">
        <v>32</v>
      </c>
      <c r="C104" s="32" t="s">
        <v>32</v>
      </c>
      <c r="D104" s="32" t="s">
        <v>908</v>
      </c>
      <c r="E104" s="115"/>
      <c r="F104" s="115"/>
      <c r="G104" s="115"/>
    </row>
    <row r="105" spans="1:7" ht="12.75" customHeight="1" x14ac:dyDescent="0.25">
      <c r="A105" s="32" t="s">
        <v>32</v>
      </c>
      <c r="B105" s="32" t="s">
        <v>128</v>
      </c>
      <c r="C105" s="32" t="s">
        <v>891</v>
      </c>
      <c r="D105" s="32" t="s">
        <v>817</v>
      </c>
      <c r="E105" s="115">
        <v>0</v>
      </c>
      <c r="F105" s="115">
        <v>5168</v>
      </c>
      <c r="G105" s="115">
        <v>5168.25</v>
      </c>
    </row>
    <row r="106" spans="1:7" ht="12.75" customHeight="1" x14ac:dyDescent="0.25">
      <c r="A106" s="32" t="s">
        <v>32</v>
      </c>
      <c r="B106" s="32" t="s">
        <v>128</v>
      </c>
      <c r="C106" s="32" t="s">
        <v>891</v>
      </c>
      <c r="D106" s="32" t="s">
        <v>818</v>
      </c>
      <c r="E106" s="115">
        <v>0</v>
      </c>
      <c r="F106" s="115">
        <v>2286</v>
      </c>
      <c r="G106" s="115">
        <v>2286.1999999999998</v>
      </c>
    </row>
    <row r="107" spans="1:7" ht="12.75" customHeight="1" x14ac:dyDescent="0.25">
      <c r="A107" s="32" t="s">
        <v>32</v>
      </c>
      <c r="B107" s="32" t="s">
        <v>128</v>
      </c>
      <c r="C107" s="32" t="s">
        <v>891</v>
      </c>
      <c r="D107" s="32" t="s">
        <v>129</v>
      </c>
      <c r="E107" s="115">
        <v>0</v>
      </c>
      <c r="F107" s="115">
        <v>12725</v>
      </c>
      <c r="G107" s="115">
        <v>12724.62</v>
      </c>
    </row>
    <row r="108" spans="1:7" ht="12.75" customHeight="1" x14ac:dyDescent="0.25">
      <c r="A108" s="32" t="s">
        <v>32</v>
      </c>
      <c r="B108" s="32" t="s">
        <v>128</v>
      </c>
      <c r="C108" s="32" t="s">
        <v>891</v>
      </c>
      <c r="D108" s="32" t="s">
        <v>909</v>
      </c>
      <c r="E108" s="115">
        <v>0</v>
      </c>
      <c r="F108" s="115">
        <v>20286</v>
      </c>
      <c r="G108" s="115">
        <v>20286</v>
      </c>
    </row>
    <row r="109" spans="1:7" ht="12.75" customHeight="1" x14ac:dyDescent="0.25">
      <c r="A109" s="32" t="s">
        <v>32</v>
      </c>
      <c r="B109" s="32" t="s">
        <v>130</v>
      </c>
      <c r="C109" s="32" t="s">
        <v>131</v>
      </c>
      <c r="D109" s="32" t="s">
        <v>132</v>
      </c>
      <c r="E109" s="115">
        <v>67450</v>
      </c>
      <c r="F109" s="115">
        <v>123390</v>
      </c>
      <c r="G109" s="115">
        <v>78742.960000000006</v>
      </c>
    </row>
    <row r="110" spans="1:7" ht="12.75" customHeight="1" x14ac:dyDescent="0.25">
      <c r="A110" s="114" t="s">
        <v>910</v>
      </c>
      <c r="B110" s="114" t="s">
        <v>32</v>
      </c>
      <c r="C110" s="114" t="s">
        <v>32</v>
      </c>
      <c r="D110" s="114" t="s">
        <v>908</v>
      </c>
      <c r="E110" s="116">
        <v>67450</v>
      </c>
      <c r="F110" s="116">
        <v>163855</v>
      </c>
      <c r="G110" s="116">
        <v>119208.03</v>
      </c>
    </row>
    <row r="111" spans="1:7" ht="19.2" customHeight="1" x14ac:dyDescent="0.3">
      <c r="A111" s="117" t="s">
        <v>803</v>
      </c>
      <c r="B111" s="117" t="s">
        <v>32</v>
      </c>
      <c r="C111" s="117" t="s">
        <v>32</v>
      </c>
      <c r="D111" s="117" t="s">
        <v>32</v>
      </c>
      <c r="E111" s="118">
        <v>1890068</v>
      </c>
      <c r="F111" s="118">
        <v>2219176</v>
      </c>
      <c r="G111" s="118">
        <v>2170320.5499999998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3604-814D-42AA-884B-47D615F72212}">
  <dimension ref="A1:H779"/>
  <sheetViews>
    <sheetView showOutlineSymbols="0" topLeftCell="A750" workbookViewId="0">
      <selection activeCell="L145" sqref="L145"/>
    </sheetView>
  </sheetViews>
  <sheetFormatPr defaultColWidth="9.109375" defaultRowHeight="12.75" customHeight="1" x14ac:dyDescent="0.25"/>
  <cols>
    <col min="1" max="1" width="6.5546875" bestFit="1" customWidth="1"/>
    <col min="2" max="2" width="7.6640625" bestFit="1" customWidth="1"/>
    <col min="3" max="3" width="7.44140625" bestFit="1" customWidth="1"/>
    <col min="4" max="4" width="5.44140625" bestFit="1" customWidth="1"/>
    <col min="5" max="5" width="52.77734375" bestFit="1" customWidth="1"/>
    <col min="6" max="8" width="14.109375" bestFit="1" customWidth="1"/>
    <col min="250" max="250" width="6.5546875" bestFit="1" customWidth="1"/>
    <col min="251" max="251" width="7.6640625" bestFit="1" customWidth="1"/>
    <col min="252" max="252" width="7.44140625" bestFit="1" customWidth="1"/>
    <col min="253" max="253" width="5.44140625" bestFit="1" customWidth="1"/>
    <col min="254" max="254" width="52.77734375" bestFit="1" customWidth="1"/>
    <col min="255" max="257" width="14.109375" bestFit="1" customWidth="1"/>
    <col min="506" max="506" width="6.5546875" bestFit="1" customWidth="1"/>
    <col min="507" max="507" width="7.6640625" bestFit="1" customWidth="1"/>
    <col min="508" max="508" width="7.44140625" bestFit="1" customWidth="1"/>
    <col min="509" max="509" width="5.44140625" bestFit="1" customWidth="1"/>
    <col min="510" max="510" width="52.77734375" bestFit="1" customWidth="1"/>
    <col min="511" max="513" width="14.109375" bestFit="1" customWidth="1"/>
    <col min="762" max="762" width="6.5546875" bestFit="1" customWidth="1"/>
    <col min="763" max="763" width="7.6640625" bestFit="1" customWidth="1"/>
    <col min="764" max="764" width="7.44140625" bestFit="1" customWidth="1"/>
    <col min="765" max="765" width="5.44140625" bestFit="1" customWidth="1"/>
    <col min="766" max="766" width="52.77734375" bestFit="1" customWidth="1"/>
    <col min="767" max="769" width="14.109375" bestFit="1" customWidth="1"/>
    <col min="1018" max="1018" width="6.5546875" bestFit="1" customWidth="1"/>
    <col min="1019" max="1019" width="7.6640625" bestFit="1" customWidth="1"/>
    <col min="1020" max="1020" width="7.44140625" bestFit="1" customWidth="1"/>
    <col min="1021" max="1021" width="5.44140625" bestFit="1" customWidth="1"/>
    <col min="1022" max="1022" width="52.77734375" bestFit="1" customWidth="1"/>
    <col min="1023" max="1025" width="14.109375" bestFit="1" customWidth="1"/>
    <col min="1274" max="1274" width="6.5546875" bestFit="1" customWidth="1"/>
    <col min="1275" max="1275" width="7.6640625" bestFit="1" customWidth="1"/>
    <col min="1276" max="1276" width="7.44140625" bestFit="1" customWidth="1"/>
    <col min="1277" max="1277" width="5.44140625" bestFit="1" customWidth="1"/>
    <col min="1278" max="1278" width="52.77734375" bestFit="1" customWidth="1"/>
    <col min="1279" max="1281" width="14.109375" bestFit="1" customWidth="1"/>
    <col min="1530" max="1530" width="6.5546875" bestFit="1" customWidth="1"/>
    <col min="1531" max="1531" width="7.6640625" bestFit="1" customWidth="1"/>
    <col min="1532" max="1532" width="7.44140625" bestFit="1" customWidth="1"/>
    <col min="1533" max="1533" width="5.44140625" bestFit="1" customWidth="1"/>
    <col min="1534" max="1534" width="52.77734375" bestFit="1" customWidth="1"/>
    <col min="1535" max="1537" width="14.109375" bestFit="1" customWidth="1"/>
    <col min="1786" max="1786" width="6.5546875" bestFit="1" customWidth="1"/>
    <col min="1787" max="1787" width="7.6640625" bestFit="1" customWidth="1"/>
    <col min="1788" max="1788" width="7.44140625" bestFit="1" customWidth="1"/>
    <col min="1789" max="1789" width="5.44140625" bestFit="1" customWidth="1"/>
    <col min="1790" max="1790" width="52.77734375" bestFit="1" customWidth="1"/>
    <col min="1791" max="1793" width="14.109375" bestFit="1" customWidth="1"/>
    <col min="2042" max="2042" width="6.5546875" bestFit="1" customWidth="1"/>
    <col min="2043" max="2043" width="7.6640625" bestFit="1" customWidth="1"/>
    <col min="2044" max="2044" width="7.44140625" bestFit="1" customWidth="1"/>
    <col min="2045" max="2045" width="5.44140625" bestFit="1" customWidth="1"/>
    <col min="2046" max="2046" width="52.77734375" bestFit="1" customWidth="1"/>
    <col min="2047" max="2049" width="14.109375" bestFit="1" customWidth="1"/>
    <col min="2298" max="2298" width="6.5546875" bestFit="1" customWidth="1"/>
    <col min="2299" max="2299" width="7.6640625" bestFit="1" customWidth="1"/>
    <col min="2300" max="2300" width="7.44140625" bestFit="1" customWidth="1"/>
    <col min="2301" max="2301" width="5.44140625" bestFit="1" customWidth="1"/>
    <col min="2302" max="2302" width="52.77734375" bestFit="1" customWidth="1"/>
    <col min="2303" max="2305" width="14.109375" bestFit="1" customWidth="1"/>
    <col min="2554" max="2554" width="6.5546875" bestFit="1" customWidth="1"/>
    <col min="2555" max="2555" width="7.6640625" bestFit="1" customWidth="1"/>
    <col min="2556" max="2556" width="7.44140625" bestFit="1" customWidth="1"/>
    <col min="2557" max="2557" width="5.44140625" bestFit="1" customWidth="1"/>
    <col min="2558" max="2558" width="52.77734375" bestFit="1" customWidth="1"/>
    <col min="2559" max="2561" width="14.109375" bestFit="1" customWidth="1"/>
    <col min="2810" max="2810" width="6.5546875" bestFit="1" customWidth="1"/>
    <col min="2811" max="2811" width="7.6640625" bestFit="1" customWidth="1"/>
    <col min="2812" max="2812" width="7.44140625" bestFit="1" customWidth="1"/>
    <col min="2813" max="2813" width="5.44140625" bestFit="1" customWidth="1"/>
    <col min="2814" max="2814" width="52.77734375" bestFit="1" customWidth="1"/>
    <col min="2815" max="2817" width="14.109375" bestFit="1" customWidth="1"/>
    <col min="3066" max="3066" width="6.5546875" bestFit="1" customWidth="1"/>
    <col min="3067" max="3067" width="7.6640625" bestFit="1" customWidth="1"/>
    <col min="3068" max="3068" width="7.44140625" bestFit="1" customWidth="1"/>
    <col min="3069" max="3069" width="5.44140625" bestFit="1" customWidth="1"/>
    <col min="3070" max="3070" width="52.77734375" bestFit="1" customWidth="1"/>
    <col min="3071" max="3073" width="14.109375" bestFit="1" customWidth="1"/>
    <col min="3322" max="3322" width="6.5546875" bestFit="1" customWidth="1"/>
    <col min="3323" max="3323" width="7.6640625" bestFit="1" customWidth="1"/>
    <col min="3324" max="3324" width="7.44140625" bestFit="1" customWidth="1"/>
    <col min="3325" max="3325" width="5.44140625" bestFit="1" customWidth="1"/>
    <col min="3326" max="3326" width="52.77734375" bestFit="1" customWidth="1"/>
    <col min="3327" max="3329" width="14.109375" bestFit="1" customWidth="1"/>
    <col min="3578" max="3578" width="6.5546875" bestFit="1" customWidth="1"/>
    <col min="3579" max="3579" width="7.6640625" bestFit="1" customWidth="1"/>
    <col min="3580" max="3580" width="7.44140625" bestFit="1" customWidth="1"/>
    <col min="3581" max="3581" width="5.44140625" bestFit="1" customWidth="1"/>
    <col min="3582" max="3582" width="52.77734375" bestFit="1" customWidth="1"/>
    <col min="3583" max="3585" width="14.109375" bestFit="1" customWidth="1"/>
    <col min="3834" max="3834" width="6.5546875" bestFit="1" customWidth="1"/>
    <col min="3835" max="3835" width="7.6640625" bestFit="1" customWidth="1"/>
    <col min="3836" max="3836" width="7.44140625" bestFit="1" customWidth="1"/>
    <col min="3837" max="3837" width="5.44140625" bestFit="1" customWidth="1"/>
    <col min="3838" max="3838" width="52.77734375" bestFit="1" customWidth="1"/>
    <col min="3839" max="3841" width="14.109375" bestFit="1" customWidth="1"/>
    <col min="4090" max="4090" width="6.5546875" bestFit="1" customWidth="1"/>
    <col min="4091" max="4091" width="7.6640625" bestFit="1" customWidth="1"/>
    <col min="4092" max="4092" width="7.44140625" bestFit="1" customWidth="1"/>
    <col min="4093" max="4093" width="5.44140625" bestFit="1" customWidth="1"/>
    <col min="4094" max="4094" width="52.77734375" bestFit="1" customWidth="1"/>
    <col min="4095" max="4097" width="14.109375" bestFit="1" customWidth="1"/>
    <col min="4346" max="4346" width="6.5546875" bestFit="1" customWidth="1"/>
    <col min="4347" max="4347" width="7.6640625" bestFit="1" customWidth="1"/>
    <col min="4348" max="4348" width="7.44140625" bestFit="1" customWidth="1"/>
    <col min="4349" max="4349" width="5.44140625" bestFit="1" customWidth="1"/>
    <col min="4350" max="4350" width="52.77734375" bestFit="1" customWidth="1"/>
    <col min="4351" max="4353" width="14.109375" bestFit="1" customWidth="1"/>
    <col min="4602" max="4602" width="6.5546875" bestFit="1" customWidth="1"/>
    <col min="4603" max="4603" width="7.6640625" bestFit="1" customWidth="1"/>
    <col min="4604" max="4604" width="7.44140625" bestFit="1" customWidth="1"/>
    <col min="4605" max="4605" width="5.44140625" bestFit="1" customWidth="1"/>
    <col min="4606" max="4606" width="52.77734375" bestFit="1" customWidth="1"/>
    <col min="4607" max="4609" width="14.109375" bestFit="1" customWidth="1"/>
    <col min="4858" max="4858" width="6.5546875" bestFit="1" customWidth="1"/>
    <col min="4859" max="4859" width="7.6640625" bestFit="1" customWidth="1"/>
    <col min="4860" max="4860" width="7.44140625" bestFit="1" customWidth="1"/>
    <col min="4861" max="4861" width="5.44140625" bestFit="1" customWidth="1"/>
    <col min="4862" max="4862" width="52.77734375" bestFit="1" customWidth="1"/>
    <col min="4863" max="4865" width="14.109375" bestFit="1" customWidth="1"/>
    <col min="5114" max="5114" width="6.5546875" bestFit="1" customWidth="1"/>
    <col min="5115" max="5115" width="7.6640625" bestFit="1" customWidth="1"/>
    <col min="5116" max="5116" width="7.44140625" bestFit="1" customWidth="1"/>
    <col min="5117" max="5117" width="5.44140625" bestFit="1" customWidth="1"/>
    <col min="5118" max="5118" width="52.77734375" bestFit="1" customWidth="1"/>
    <col min="5119" max="5121" width="14.109375" bestFit="1" customWidth="1"/>
    <col min="5370" max="5370" width="6.5546875" bestFit="1" customWidth="1"/>
    <col min="5371" max="5371" width="7.6640625" bestFit="1" customWidth="1"/>
    <col min="5372" max="5372" width="7.44140625" bestFit="1" customWidth="1"/>
    <col min="5373" max="5373" width="5.44140625" bestFit="1" customWidth="1"/>
    <col min="5374" max="5374" width="52.77734375" bestFit="1" customWidth="1"/>
    <col min="5375" max="5377" width="14.109375" bestFit="1" customWidth="1"/>
    <col min="5626" max="5626" width="6.5546875" bestFit="1" customWidth="1"/>
    <col min="5627" max="5627" width="7.6640625" bestFit="1" customWidth="1"/>
    <col min="5628" max="5628" width="7.44140625" bestFit="1" customWidth="1"/>
    <col min="5629" max="5629" width="5.44140625" bestFit="1" customWidth="1"/>
    <col min="5630" max="5630" width="52.77734375" bestFit="1" customWidth="1"/>
    <col min="5631" max="5633" width="14.109375" bestFit="1" customWidth="1"/>
    <col min="5882" max="5882" width="6.5546875" bestFit="1" customWidth="1"/>
    <col min="5883" max="5883" width="7.6640625" bestFit="1" customWidth="1"/>
    <col min="5884" max="5884" width="7.44140625" bestFit="1" customWidth="1"/>
    <col min="5885" max="5885" width="5.44140625" bestFit="1" customWidth="1"/>
    <col min="5886" max="5886" width="52.77734375" bestFit="1" customWidth="1"/>
    <col min="5887" max="5889" width="14.109375" bestFit="1" customWidth="1"/>
    <col min="6138" max="6138" width="6.5546875" bestFit="1" customWidth="1"/>
    <col min="6139" max="6139" width="7.6640625" bestFit="1" customWidth="1"/>
    <col min="6140" max="6140" width="7.44140625" bestFit="1" customWidth="1"/>
    <col min="6141" max="6141" width="5.44140625" bestFit="1" customWidth="1"/>
    <col min="6142" max="6142" width="52.77734375" bestFit="1" customWidth="1"/>
    <col min="6143" max="6145" width="14.109375" bestFit="1" customWidth="1"/>
    <col min="6394" max="6394" width="6.5546875" bestFit="1" customWidth="1"/>
    <col min="6395" max="6395" width="7.6640625" bestFit="1" customWidth="1"/>
    <col min="6396" max="6396" width="7.44140625" bestFit="1" customWidth="1"/>
    <col min="6397" max="6397" width="5.44140625" bestFit="1" customWidth="1"/>
    <col min="6398" max="6398" width="52.77734375" bestFit="1" customWidth="1"/>
    <col min="6399" max="6401" width="14.109375" bestFit="1" customWidth="1"/>
    <col min="6650" max="6650" width="6.5546875" bestFit="1" customWidth="1"/>
    <col min="6651" max="6651" width="7.6640625" bestFit="1" customWidth="1"/>
    <col min="6652" max="6652" width="7.44140625" bestFit="1" customWidth="1"/>
    <col min="6653" max="6653" width="5.44140625" bestFit="1" customWidth="1"/>
    <col min="6654" max="6654" width="52.77734375" bestFit="1" customWidth="1"/>
    <col min="6655" max="6657" width="14.109375" bestFit="1" customWidth="1"/>
    <col min="6906" max="6906" width="6.5546875" bestFit="1" customWidth="1"/>
    <col min="6907" max="6907" width="7.6640625" bestFit="1" customWidth="1"/>
    <col min="6908" max="6908" width="7.44140625" bestFit="1" customWidth="1"/>
    <col min="6909" max="6909" width="5.44140625" bestFit="1" customWidth="1"/>
    <col min="6910" max="6910" width="52.77734375" bestFit="1" customWidth="1"/>
    <col min="6911" max="6913" width="14.109375" bestFit="1" customWidth="1"/>
    <col min="7162" max="7162" width="6.5546875" bestFit="1" customWidth="1"/>
    <col min="7163" max="7163" width="7.6640625" bestFit="1" customWidth="1"/>
    <col min="7164" max="7164" width="7.44140625" bestFit="1" customWidth="1"/>
    <col min="7165" max="7165" width="5.44140625" bestFit="1" customWidth="1"/>
    <col min="7166" max="7166" width="52.77734375" bestFit="1" customWidth="1"/>
    <col min="7167" max="7169" width="14.109375" bestFit="1" customWidth="1"/>
    <col min="7418" max="7418" width="6.5546875" bestFit="1" customWidth="1"/>
    <col min="7419" max="7419" width="7.6640625" bestFit="1" customWidth="1"/>
    <col min="7420" max="7420" width="7.44140625" bestFit="1" customWidth="1"/>
    <col min="7421" max="7421" width="5.44140625" bestFit="1" customWidth="1"/>
    <col min="7422" max="7422" width="52.77734375" bestFit="1" customWidth="1"/>
    <col min="7423" max="7425" width="14.109375" bestFit="1" customWidth="1"/>
    <col min="7674" max="7674" width="6.5546875" bestFit="1" customWidth="1"/>
    <col min="7675" max="7675" width="7.6640625" bestFit="1" customWidth="1"/>
    <col min="7676" max="7676" width="7.44140625" bestFit="1" customWidth="1"/>
    <col min="7677" max="7677" width="5.44140625" bestFit="1" customWidth="1"/>
    <col min="7678" max="7678" width="52.77734375" bestFit="1" customWidth="1"/>
    <col min="7679" max="7681" width="14.109375" bestFit="1" customWidth="1"/>
    <col min="7930" max="7930" width="6.5546875" bestFit="1" customWidth="1"/>
    <col min="7931" max="7931" width="7.6640625" bestFit="1" customWidth="1"/>
    <col min="7932" max="7932" width="7.44140625" bestFit="1" customWidth="1"/>
    <col min="7933" max="7933" width="5.44140625" bestFit="1" customWidth="1"/>
    <col min="7934" max="7934" width="52.77734375" bestFit="1" customWidth="1"/>
    <col min="7935" max="7937" width="14.109375" bestFit="1" customWidth="1"/>
    <col min="8186" max="8186" width="6.5546875" bestFit="1" customWidth="1"/>
    <col min="8187" max="8187" width="7.6640625" bestFit="1" customWidth="1"/>
    <col min="8188" max="8188" width="7.44140625" bestFit="1" customWidth="1"/>
    <col min="8189" max="8189" width="5.44140625" bestFit="1" customWidth="1"/>
    <col min="8190" max="8190" width="52.77734375" bestFit="1" customWidth="1"/>
    <col min="8191" max="8193" width="14.109375" bestFit="1" customWidth="1"/>
    <col min="8442" max="8442" width="6.5546875" bestFit="1" customWidth="1"/>
    <col min="8443" max="8443" width="7.6640625" bestFit="1" customWidth="1"/>
    <col min="8444" max="8444" width="7.44140625" bestFit="1" customWidth="1"/>
    <col min="8445" max="8445" width="5.44140625" bestFit="1" customWidth="1"/>
    <col min="8446" max="8446" width="52.77734375" bestFit="1" customWidth="1"/>
    <col min="8447" max="8449" width="14.109375" bestFit="1" customWidth="1"/>
    <col min="8698" max="8698" width="6.5546875" bestFit="1" customWidth="1"/>
    <col min="8699" max="8699" width="7.6640625" bestFit="1" customWidth="1"/>
    <col min="8700" max="8700" width="7.44140625" bestFit="1" customWidth="1"/>
    <col min="8701" max="8701" width="5.44140625" bestFit="1" customWidth="1"/>
    <col min="8702" max="8702" width="52.77734375" bestFit="1" customWidth="1"/>
    <col min="8703" max="8705" width="14.109375" bestFit="1" customWidth="1"/>
    <col min="8954" max="8954" width="6.5546875" bestFit="1" customWidth="1"/>
    <col min="8955" max="8955" width="7.6640625" bestFit="1" customWidth="1"/>
    <col min="8956" max="8956" width="7.44140625" bestFit="1" customWidth="1"/>
    <col min="8957" max="8957" width="5.44140625" bestFit="1" customWidth="1"/>
    <col min="8958" max="8958" width="52.77734375" bestFit="1" customWidth="1"/>
    <col min="8959" max="8961" width="14.109375" bestFit="1" customWidth="1"/>
    <col min="9210" max="9210" width="6.5546875" bestFit="1" customWidth="1"/>
    <col min="9211" max="9211" width="7.6640625" bestFit="1" customWidth="1"/>
    <col min="9212" max="9212" width="7.44140625" bestFit="1" customWidth="1"/>
    <col min="9213" max="9213" width="5.44140625" bestFit="1" customWidth="1"/>
    <col min="9214" max="9214" width="52.77734375" bestFit="1" customWidth="1"/>
    <col min="9215" max="9217" width="14.109375" bestFit="1" customWidth="1"/>
    <col min="9466" max="9466" width="6.5546875" bestFit="1" customWidth="1"/>
    <col min="9467" max="9467" width="7.6640625" bestFit="1" customWidth="1"/>
    <col min="9468" max="9468" width="7.44140625" bestFit="1" customWidth="1"/>
    <col min="9469" max="9469" width="5.44140625" bestFit="1" customWidth="1"/>
    <col min="9470" max="9470" width="52.77734375" bestFit="1" customWidth="1"/>
    <col min="9471" max="9473" width="14.109375" bestFit="1" customWidth="1"/>
    <col min="9722" max="9722" width="6.5546875" bestFit="1" customWidth="1"/>
    <col min="9723" max="9723" width="7.6640625" bestFit="1" customWidth="1"/>
    <col min="9724" max="9724" width="7.44140625" bestFit="1" customWidth="1"/>
    <col min="9725" max="9725" width="5.44140625" bestFit="1" customWidth="1"/>
    <col min="9726" max="9726" width="52.77734375" bestFit="1" customWidth="1"/>
    <col min="9727" max="9729" width="14.109375" bestFit="1" customWidth="1"/>
    <col min="9978" max="9978" width="6.5546875" bestFit="1" customWidth="1"/>
    <col min="9979" max="9979" width="7.6640625" bestFit="1" customWidth="1"/>
    <col min="9980" max="9980" width="7.44140625" bestFit="1" customWidth="1"/>
    <col min="9981" max="9981" width="5.44140625" bestFit="1" customWidth="1"/>
    <col min="9982" max="9982" width="52.77734375" bestFit="1" customWidth="1"/>
    <col min="9983" max="9985" width="14.109375" bestFit="1" customWidth="1"/>
    <col min="10234" max="10234" width="6.5546875" bestFit="1" customWidth="1"/>
    <col min="10235" max="10235" width="7.6640625" bestFit="1" customWidth="1"/>
    <col min="10236" max="10236" width="7.44140625" bestFit="1" customWidth="1"/>
    <col min="10237" max="10237" width="5.44140625" bestFit="1" customWidth="1"/>
    <col min="10238" max="10238" width="52.77734375" bestFit="1" customWidth="1"/>
    <col min="10239" max="10241" width="14.109375" bestFit="1" customWidth="1"/>
    <col min="10490" max="10490" width="6.5546875" bestFit="1" customWidth="1"/>
    <col min="10491" max="10491" width="7.6640625" bestFit="1" customWidth="1"/>
    <col min="10492" max="10492" width="7.44140625" bestFit="1" customWidth="1"/>
    <col min="10493" max="10493" width="5.44140625" bestFit="1" customWidth="1"/>
    <col min="10494" max="10494" width="52.77734375" bestFit="1" customWidth="1"/>
    <col min="10495" max="10497" width="14.109375" bestFit="1" customWidth="1"/>
    <col min="10746" max="10746" width="6.5546875" bestFit="1" customWidth="1"/>
    <col min="10747" max="10747" width="7.6640625" bestFit="1" customWidth="1"/>
    <col min="10748" max="10748" width="7.44140625" bestFit="1" customWidth="1"/>
    <col min="10749" max="10749" width="5.44140625" bestFit="1" customWidth="1"/>
    <col min="10750" max="10750" width="52.77734375" bestFit="1" customWidth="1"/>
    <col min="10751" max="10753" width="14.109375" bestFit="1" customWidth="1"/>
    <col min="11002" max="11002" width="6.5546875" bestFit="1" customWidth="1"/>
    <col min="11003" max="11003" width="7.6640625" bestFit="1" customWidth="1"/>
    <col min="11004" max="11004" width="7.44140625" bestFit="1" customWidth="1"/>
    <col min="11005" max="11005" width="5.44140625" bestFit="1" customWidth="1"/>
    <col min="11006" max="11006" width="52.77734375" bestFit="1" customWidth="1"/>
    <col min="11007" max="11009" width="14.109375" bestFit="1" customWidth="1"/>
    <col min="11258" max="11258" width="6.5546875" bestFit="1" customWidth="1"/>
    <col min="11259" max="11259" width="7.6640625" bestFit="1" customWidth="1"/>
    <col min="11260" max="11260" width="7.44140625" bestFit="1" customWidth="1"/>
    <col min="11261" max="11261" width="5.44140625" bestFit="1" customWidth="1"/>
    <col min="11262" max="11262" width="52.77734375" bestFit="1" customWidth="1"/>
    <col min="11263" max="11265" width="14.109375" bestFit="1" customWidth="1"/>
    <col min="11514" max="11514" width="6.5546875" bestFit="1" customWidth="1"/>
    <col min="11515" max="11515" width="7.6640625" bestFit="1" customWidth="1"/>
    <col min="11516" max="11516" width="7.44140625" bestFit="1" customWidth="1"/>
    <col min="11517" max="11517" width="5.44140625" bestFit="1" customWidth="1"/>
    <col min="11518" max="11518" width="52.77734375" bestFit="1" customWidth="1"/>
    <col min="11519" max="11521" width="14.109375" bestFit="1" customWidth="1"/>
    <col min="11770" max="11770" width="6.5546875" bestFit="1" customWidth="1"/>
    <col min="11771" max="11771" width="7.6640625" bestFit="1" customWidth="1"/>
    <col min="11772" max="11772" width="7.44140625" bestFit="1" customWidth="1"/>
    <col min="11773" max="11773" width="5.44140625" bestFit="1" customWidth="1"/>
    <col min="11774" max="11774" width="52.77734375" bestFit="1" customWidth="1"/>
    <col min="11775" max="11777" width="14.109375" bestFit="1" customWidth="1"/>
    <col min="12026" max="12026" width="6.5546875" bestFit="1" customWidth="1"/>
    <col min="12027" max="12027" width="7.6640625" bestFit="1" customWidth="1"/>
    <col min="12028" max="12028" width="7.44140625" bestFit="1" customWidth="1"/>
    <col min="12029" max="12029" width="5.44140625" bestFit="1" customWidth="1"/>
    <col min="12030" max="12030" width="52.77734375" bestFit="1" customWidth="1"/>
    <col min="12031" max="12033" width="14.109375" bestFit="1" customWidth="1"/>
    <col min="12282" max="12282" width="6.5546875" bestFit="1" customWidth="1"/>
    <col min="12283" max="12283" width="7.6640625" bestFit="1" customWidth="1"/>
    <col min="12284" max="12284" width="7.44140625" bestFit="1" customWidth="1"/>
    <col min="12285" max="12285" width="5.44140625" bestFit="1" customWidth="1"/>
    <col min="12286" max="12286" width="52.77734375" bestFit="1" customWidth="1"/>
    <col min="12287" max="12289" width="14.109375" bestFit="1" customWidth="1"/>
    <col min="12538" max="12538" width="6.5546875" bestFit="1" customWidth="1"/>
    <col min="12539" max="12539" width="7.6640625" bestFit="1" customWidth="1"/>
    <col min="12540" max="12540" width="7.44140625" bestFit="1" customWidth="1"/>
    <col min="12541" max="12541" width="5.44140625" bestFit="1" customWidth="1"/>
    <col min="12542" max="12542" width="52.77734375" bestFit="1" customWidth="1"/>
    <col min="12543" max="12545" width="14.109375" bestFit="1" customWidth="1"/>
    <col min="12794" max="12794" width="6.5546875" bestFit="1" customWidth="1"/>
    <col min="12795" max="12795" width="7.6640625" bestFit="1" customWidth="1"/>
    <col min="12796" max="12796" width="7.44140625" bestFit="1" customWidth="1"/>
    <col min="12797" max="12797" width="5.44140625" bestFit="1" customWidth="1"/>
    <col min="12798" max="12798" width="52.77734375" bestFit="1" customWidth="1"/>
    <col min="12799" max="12801" width="14.109375" bestFit="1" customWidth="1"/>
    <col min="13050" max="13050" width="6.5546875" bestFit="1" customWidth="1"/>
    <col min="13051" max="13051" width="7.6640625" bestFit="1" customWidth="1"/>
    <col min="13052" max="13052" width="7.44140625" bestFit="1" customWidth="1"/>
    <col min="13053" max="13053" width="5.44140625" bestFit="1" customWidth="1"/>
    <col min="13054" max="13054" width="52.77734375" bestFit="1" customWidth="1"/>
    <col min="13055" max="13057" width="14.109375" bestFit="1" customWidth="1"/>
    <col min="13306" max="13306" width="6.5546875" bestFit="1" customWidth="1"/>
    <col min="13307" max="13307" width="7.6640625" bestFit="1" customWidth="1"/>
    <col min="13308" max="13308" width="7.44140625" bestFit="1" customWidth="1"/>
    <col min="13309" max="13309" width="5.44140625" bestFit="1" customWidth="1"/>
    <col min="13310" max="13310" width="52.77734375" bestFit="1" customWidth="1"/>
    <col min="13311" max="13313" width="14.109375" bestFit="1" customWidth="1"/>
    <col min="13562" max="13562" width="6.5546875" bestFit="1" customWidth="1"/>
    <col min="13563" max="13563" width="7.6640625" bestFit="1" customWidth="1"/>
    <col min="13564" max="13564" width="7.44140625" bestFit="1" customWidth="1"/>
    <col min="13565" max="13565" width="5.44140625" bestFit="1" customWidth="1"/>
    <col min="13566" max="13566" width="52.77734375" bestFit="1" customWidth="1"/>
    <col min="13567" max="13569" width="14.109375" bestFit="1" customWidth="1"/>
    <col min="13818" max="13818" width="6.5546875" bestFit="1" customWidth="1"/>
    <col min="13819" max="13819" width="7.6640625" bestFit="1" customWidth="1"/>
    <col min="13820" max="13820" width="7.44140625" bestFit="1" customWidth="1"/>
    <col min="13821" max="13821" width="5.44140625" bestFit="1" customWidth="1"/>
    <col min="13822" max="13822" width="52.77734375" bestFit="1" customWidth="1"/>
    <col min="13823" max="13825" width="14.109375" bestFit="1" customWidth="1"/>
    <col min="14074" max="14074" width="6.5546875" bestFit="1" customWidth="1"/>
    <col min="14075" max="14075" width="7.6640625" bestFit="1" customWidth="1"/>
    <col min="14076" max="14076" width="7.44140625" bestFit="1" customWidth="1"/>
    <col min="14077" max="14077" width="5.44140625" bestFit="1" customWidth="1"/>
    <col min="14078" max="14078" width="52.77734375" bestFit="1" customWidth="1"/>
    <col min="14079" max="14081" width="14.109375" bestFit="1" customWidth="1"/>
    <col min="14330" max="14330" width="6.5546875" bestFit="1" customWidth="1"/>
    <col min="14331" max="14331" width="7.6640625" bestFit="1" customWidth="1"/>
    <col min="14332" max="14332" width="7.44140625" bestFit="1" customWidth="1"/>
    <col min="14333" max="14333" width="5.44140625" bestFit="1" customWidth="1"/>
    <col min="14334" max="14334" width="52.77734375" bestFit="1" customWidth="1"/>
    <col min="14335" max="14337" width="14.109375" bestFit="1" customWidth="1"/>
    <col min="14586" max="14586" width="6.5546875" bestFit="1" customWidth="1"/>
    <col min="14587" max="14587" width="7.6640625" bestFit="1" customWidth="1"/>
    <col min="14588" max="14588" width="7.44140625" bestFit="1" customWidth="1"/>
    <col min="14589" max="14589" width="5.44140625" bestFit="1" customWidth="1"/>
    <col min="14590" max="14590" width="52.77734375" bestFit="1" customWidth="1"/>
    <col min="14591" max="14593" width="14.109375" bestFit="1" customWidth="1"/>
    <col min="14842" max="14842" width="6.5546875" bestFit="1" customWidth="1"/>
    <col min="14843" max="14843" width="7.6640625" bestFit="1" customWidth="1"/>
    <col min="14844" max="14844" width="7.44140625" bestFit="1" customWidth="1"/>
    <col min="14845" max="14845" width="5.44140625" bestFit="1" customWidth="1"/>
    <col min="14846" max="14846" width="52.77734375" bestFit="1" customWidth="1"/>
    <col min="14847" max="14849" width="14.109375" bestFit="1" customWidth="1"/>
    <col min="15098" max="15098" width="6.5546875" bestFit="1" customWidth="1"/>
    <col min="15099" max="15099" width="7.6640625" bestFit="1" customWidth="1"/>
    <col min="15100" max="15100" width="7.44140625" bestFit="1" customWidth="1"/>
    <col min="15101" max="15101" width="5.44140625" bestFit="1" customWidth="1"/>
    <col min="15102" max="15102" width="52.77734375" bestFit="1" customWidth="1"/>
    <col min="15103" max="15105" width="14.109375" bestFit="1" customWidth="1"/>
    <col min="15354" max="15354" width="6.5546875" bestFit="1" customWidth="1"/>
    <col min="15355" max="15355" width="7.6640625" bestFit="1" customWidth="1"/>
    <col min="15356" max="15356" width="7.44140625" bestFit="1" customWidth="1"/>
    <col min="15357" max="15357" width="5.44140625" bestFit="1" customWidth="1"/>
    <col min="15358" max="15358" width="52.77734375" bestFit="1" customWidth="1"/>
    <col min="15359" max="15361" width="14.109375" bestFit="1" customWidth="1"/>
    <col min="15610" max="15610" width="6.5546875" bestFit="1" customWidth="1"/>
    <col min="15611" max="15611" width="7.6640625" bestFit="1" customWidth="1"/>
    <col min="15612" max="15612" width="7.44140625" bestFit="1" customWidth="1"/>
    <col min="15613" max="15613" width="5.44140625" bestFit="1" customWidth="1"/>
    <col min="15614" max="15614" width="52.77734375" bestFit="1" customWidth="1"/>
    <col min="15615" max="15617" width="14.109375" bestFit="1" customWidth="1"/>
    <col min="15866" max="15866" width="6.5546875" bestFit="1" customWidth="1"/>
    <col min="15867" max="15867" width="7.6640625" bestFit="1" customWidth="1"/>
    <col min="15868" max="15868" width="7.44140625" bestFit="1" customWidth="1"/>
    <col min="15869" max="15869" width="5.44140625" bestFit="1" customWidth="1"/>
    <col min="15870" max="15870" width="52.77734375" bestFit="1" customWidth="1"/>
    <col min="15871" max="15873" width="14.109375" bestFit="1" customWidth="1"/>
    <col min="16122" max="16122" width="6.5546875" bestFit="1" customWidth="1"/>
    <col min="16123" max="16123" width="7.6640625" bestFit="1" customWidth="1"/>
    <col min="16124" max="16124" width="7.44140625" bestFit="1" customWidth="1"/>
    <col min="16125" max="16125" width="5.44140625" bestFit="1" customWidth="1"/>
    <col min="16126" max="16126" width="52.77734375" bestFit="1" customWidth="1"/>
    <col min="16127" max="16129" width="14.109375" bestFit="1" customWidth="1"/>
  </cols>
  <sheetData>
    <row r="1" spans="1:8" ht="12.75" customHeight="1" x14ac:dyDescent="0.25">
      <c r="A1" s="114" t="s">
        <v>735</v>
      </c>
      <c r="B1" s="114" t="s">
        <v>725</v>
      </c>
      <c r="C1" s="114" t="s">
        <v>26</v>
      </c>
      <c r="D1" s="114" t="s">
        <v>27</v>
      </c>
      <c r="E1" s="114" t="s">
        <v>28</v>
      </c>
      <c r="F1" s="114" t="s">
        <v>29</v>
      </c>
      <c r="G1" s="114" t="s">
        <v>30</v>
      </c>
      <c r="H1" s="114" t="s">
        <v>31</v>
      </c>
    </row>
    <row r="2" spans="1:8" ht="12.75" customHeight="1" x14ac:dyDescent="0.25">
      <c r="A2" s="32" t="s">
        <v>866</v>
      </c>
      <c r="B2" s="32" t="s">
        <v>32</v>
      </c>
      <c r="C2" s="32" t="s">
        <v>32</v>
      </c>
      <c r="D2" s="32" t="s">
        <v>32</v>
      </c>
      <c r="E2" s="32" t="s">
        <v>867</v>
      </c>
      <c r="F2" s="32"/>
      <c r="G2" s="32"/>
      <c r="H2" s="32"/>
    </row>
    <row r="3" spans="1:8" ht="12.75" customHeight="1" x14ac:dyDescent="0.25">
      <c r="A3" s="121" t="s">
        <v>32</v>
      </c>
      <c r="B3" s="121" t="s">
        <v>150</v>
      </c>
      <c r="C3" s="121" t="s">
        <v>264</v>
      </c>
      <c r="D3" s="121" t="s">
        <v>34</v>
      </c>
      <c r="E3" s="121" t="s">
        <v>724</v>
      </c>
      <c r="F3" s="120">
        <v>88678</v>
      </c>
      <c r="G3" s="120">
        <v>88678</v>
      </c>
      <c r="H3" s="120">
        <v>88252.49</v>
      </c>
    </row>
    <row r="4" spans="1:8" ht="12.75" customHeight="1" x14ac:dyDescent="0.25">
      <c r="A4" s="121" t="s">
        <v>32</v>
      </c>
      <c r="B4" s="121" t="s">
        <v>150</v>
      </c>
      <c r="C4" s="121" t="s">
        <v>262</v>
      </c>
      <c r="D4" s="121" t="s">
        <v>34</v>
      </c>
      <c r="E4" s="121" t="s">
        <v>723</v>
      </c>
      <c r="F4" s="120">
        <v>15360</v>
      </c>
      <c r="G4" s="120">
        <v>15360</v>
      </c>
      <c r="H4" s="120">
        <v>12453.46</v>
      </c>
    </row>
    <row r="5" spans="1:8" ht="12.75" customHeight="1" x14ac:dyDescent="0.25">
      <c r="A5" s="121" t="s">
        <v>32</v>
      </c>
      <c r="B5" s="121" t="s">
        <v>150</v>
      </c>
      <c r="C5" s="121" t="s">
        <v>259</v>
      </c>
      <c r="D5" s="121" t="s">
        <v>34</v>
      </c>
      <c r="E5" s="121" t="s">
        <v>736</v>
      </c>
      <c r="F5" s="120">
        <v>0</v>
      </c>
      <c r="G5" s="120">
        <v>63</v>
      </c>
      <c r="H5" s="120">
        <v>63.22</v>
      </c>
    </row>
    <row r="6" spans="1:8" ht="12.75" customHeight="1" x14ac:dyDescent="0.25">
      <c r="A6" s="121" t="s">
        <v>32</v>
      </c>
      <c r="B6" s="121" t="s">
        <v>150</v>
      </c>
      <c r="C6" s="121" t="s">
        <v>258</v>
      </c>
      <c r="D6" s="121" t="s">
        <v>109</v>
      </c>
      <c r="E6" s="121" t="s">
        <v>911</v>
      </c>
      <c r="F6" s="120">
        <v>0</v>
      </c>
      <c r="G6" s="120">
        <v>2320</v>
      </c>
      <c r="H6" s="120">
        <v>2319.92</v>
      </c>
    </row>
    <row r="7" spans="1:8" ht="12.75" customHeight="1" x14ac:dyDescent="0.25">
      <c r="A7" s="121" t="s">
        <v>32</v>
      </c>
      <c r="B7" s="121" t="s">
        <v>150</v>
      </c>
      <c r="C7" s="121" t="s">
        <v>258</v>
      </c>
      <c r="D7" s="121" t="s">
        <v>34</v>
      </c>
      <c r="E7" s="121" t="s">
        <v>722</v>
      </c>
      <c r="F7" s="120">
        <v>3800</v>
      </c>
      <c r="G7" s="120">
        <v>3800</v>
      </c>
      <c r="H7" s="120">
        <v>3763.55</v>
      </c>
    </row>
    <row r="8" spans="1:8" ht="12.75" customHeight="1" x14ac:dyDescent="0.25">
      <c r="A8" s="121" t="s">
        <v>32</v>
      </c>
      <c r="B8" s="121" t="s">
        <v>150</v>
      </c>
      <c r="C8" s="121" t="s">
        <v>258</v>
      </c>
      <c r="D8" s="121" t="s">
        <v>34</v>
      </c>
      <c r="E8" s="121" t="s">
        <v>911</v>
      </c>
      <c r="F8" s="120">
        <v>2400</v>
      </c>
      <c r="G8" s="120">
        <v>0</v>
      </c>
      <c r="H8" s="120">
        <v>0</v>
      </c>
    </row>
    <row r="9" spans="1:8" ht="12.75" customHeight="1" x14ac:dyDescent="0.25">
      <c r="A9" s="121" t="s">
        <v>32</v>
      </c>
      <c r="B9" s="121" t="s">
        <v>150</v>
      </c>
      <c r="C9" s="121" t="s">
        <v>256</v>
      </c>
      <c r="D9" s="121" t="s">
        <v>109</v>
      </c>
      <c r="E9" s="121" t="s">
        <v>912</v>
      </c>
      <c r="F9" s="120">
        <v>0</v>
      </c>
      <c r="G9" s="120">
        <v>79</v>
      </c>
      <c r="H9" s="120">
        <v>79.19</v>
      </c>
    </row>
    <row r="10" spans="1:8" ht="12.75" customHeight="1" x14ac:dyDescent="0.25">
      <c r="A10" s="121" t="s">
        <v>32</v>
      </c>
      <c r="B10" s="121" t="s">
        <v>150</v>
      </c>
      <c r="C10" s="121" t="s">
        <v>256</v>
      </c>
      <c r="D10" s="121" t="s">
        <v>34</v>
      </c>
      <c r="E10" s="121" t="s">
        <v>721</v>
      </c>
      <c r="F10" s="120">
        <v>8008</v>
      </c>
      <c r="G10" s="120">
        <v>8008</v>
      </c>
      <c r="H10" s="120">
        <v>5354.63</v>
      </c>
    </row>
    <row r="11" spans="1:8" ht="12.75" customHeight="1" x14ac:dyDescent="0.25">
      <c r="A11" s="121" t="s">
        <v>32</v>
      </c>
      <c r="B11" s="121" t="s">
        <v>150</v>
      </c>
      <c r="C11" s="121" t="s">
        <v>256</v>
      </c>
      <c r="D11" s="121" t="s">
        <v>34</v>
      </c>
      <c r="E11" s="121" t="s">
        <v>720</v>
      </c>
      <c r="F11" s="120">
        <v>150</v>
      </c>
      <c r="G11" s="120">
        <v>188</v>
      </c>
      <c r="H11" s="120">
        <v>188.1</v>
      </c>
    </row>
    <row r="12" spans="1:8" ht="12.75" customHeight="1" x14ac:dyDescent="0.25">
      <c r="A12" s="121" t="s">
        <v>32</v>
      </c>
      <c r="B12" s="121" t="s">
        <v>150</v>
      </c>
      <c r="C12" s="121" t="s">
        <v>256</v>
      </c>
      <c r="D12" s="121" t="s">
        <v>34</v>
      </c>
      <c r="E12" s="121" t="s">
        <v>913</v>
      </c>
      <c r="F12" s="120">
        <v>0</v>
      </c>
      <c r="G12" s="120">
        <v>144</v>
      </c>
      <c r="H12" s="120">
        <v>143.85</v>
      </c>
    </row>
    <row r="13" spans="1:8" ht="12.75" customHeight="1" x14ac:dyDescent="0.25">
      <c r="A13" s="121" t="s">
        <v>32</v>
      </c>
      <c r="B13" s="121" t="s">
        <v>150</v>
      </c>
      <c r="C13" s="121" t="s">
        <v>256</v>
      </c>
      <c r="D13" s="121" t="s">
        <v>34</v>
      </c>
      <c r="E13" s="121" t="s">
        <v>719</v>
      </c>
      <c r="F13" s="120">
        <v>260</v>
      </c>
      <c r="G13" s="120">
        <v>260</v>
      </c>
      <c r="H13" s="120">
        <v>104.6</v>
      </c>
    </row>
    <row r="14" spans="1:8" ht="12.75" customHeight="1" x14ac:dyDescent="0.25">
      <c r="A14" s="121" t="s">
        <v>32</v>
      </c>
      <c r="B14" s="121" t="s">
        <v>150</v>
      </c>
      <c r="C14" s="121" t="s">
        <v>254</v>
      </c>
      <c r="D14" s="121" t="s">
        <v>109</v>
      </c>
      <c r="E14" s="121" t="s">
        <v>914</v>
      </c>
      <c r="F14" s="120">
        <v>0</v>
      </c>
      <c r="G14" s="120">
        <v>176</v>
      </c>
      <c r="H14" s="120">
        <v>176</v>
      </c>
    </row>
    <row r="15" spans="1:8" ht="12.75" customHeight="1" x14ac:dyDescent="0.25">
      <c r="A15" s="121" t="s">
        <v>32</v>
      </c>
      <c r="B15" s="121" t="s">
        <v>150</v>
      </c>
      <c r="C15" s="121" t="s">
        <v>254</v>
      </c>
      <c r="D15" s="121" t="s">
        <v>34</v>
      </c>
      <c r="E15" s="121" t="s">
        <v>718</v>
      </c>
      <c r="F15" s="120">
        <v>4695</v>
      </c>
      <c r="G15" s="120">
        <v>5945</v>
      </c>
      <c r="H15" s="120">
        <v>5903.02</v>
      </c>
    </row>
    <row r="16" spans="1:8" ht="12.75" customHeight="1" x14ac:dyDescent="0.25">
      <c r="A16" s="121" t="s">
        <v>32</v>
      </c>
      <c r="B16" s="121" t="s">
        <v>150</v>
      </c>
      <c r="C16" s="121" t="s">
        <v>254</v>
      </c>
      <c r="D16" s="121" t="s">
        <v>34</v>
      </c>
      <c r="E16" s="121" t="s">
        <v>717</v>
      </c>
      <c r="F16" s="120">
        <v>150</v>
      </c>
      <c r="G16" s="120">
        <v>150</v>
      </c>
      <c r="H16" s="120">
        <v>0</v>
      </c>
    </row>
    <row r="17" spans="1:8" ht="12.75" customHeight="1" x14ac:dyDescent="0.25">
      <c r="A17" s="121" t="s">
        <v>32</v>
      </c>
      <c r="B17" s="121" t="s">
        <v>150</v>
      </c>
      <c r="C17" s="121" t="s">
        <v>254</v>
      </c>
      <c r="D17" s="121" t="s">
        <v>34</v>
      </c>
      <c r="E17" s="121" t="s">
        <v>716</v>
      </c>
      <c r="F17" s="120">
        <v>260</v>
      </c>
      <c r="G17" s="120">
        <v>260</v>
      </c>
      <c r="H17" s="120">
        <v>50.6</v>
      </c>
    </row>
    <row r="18" spans="1:8" ht="12.75" customHeight="1" x14ac:dyDescent="0.25">
      <c r="A18" s="121" t="s">
        <v>32</v>
      </c>
      <c r="B18" s="121" t="s">
        <v>150</v>
      </c>
      <c r="C18" s="121" t="s">
        <v>254</v>
      </c>
      <c r="D18" s="121" t="s">
        <v>34</v>
      </c>
      <c r="E18" s="121" t="s">
        <v>715</v>
      </c>
      <c r="F18" s="120">
        <v>1200</v>
      </c>
      <c r="G18" s="120">
        <v>1200</v>
      </c>
      <c r="H18" s="120">
        <v>956.02</v>
      </c>
    </row>
    <row r="19" spans="1:8" ht="12.75" customHeight="1" x14ac:dyDescent="0.25">
      <c r="A19" s="121" t="s">
        <v>32</v>
      </c>
      <c r="B19" s="121" t="s">
        <v>150</v>
      </c>
      <c r="C19" s="121" t="s">
        <v>252</v>
      </c>
      <c r="D19" s="121" t="s">
        <v>109</v>
      </c>
      <c r="E19" s="121" t="s">
        <v>915</v>
      </c>
      <c r="F19" s="120">
        <v>0</v>
      </c>
      <c r="G19" s="120">
        <v>31</v>
      </c>
      <c r="H19" s="120">
        <v>32.479999999999997</v>
      </c>
    </row>
    <row r="20" spans="1:8" ht="12.75" customHeight="1" x14ac:dyDescent="0.25">
      <c r="A20" s="121" t="s">
        <v>32</v>
      </c>
      <c r="B20" s="121" t="s">
        <v>150</v>
      </c>
      <c r="C20" s="121" t="s">
        <v>252</v>
      </c>
      <c r="D20" s="121" t="s">
        <v>34</v>
      </c>
      <c r="E20" s="121" t="s">
        <v>714</v>
      </c>
      <c r="F20" s="120">
        <v>1623</v>
      </c>
      <c r="G20" s="120">
        <v>1623</v>
      </c>
      <c r="H20" s="120">
        <v>1432.59</v>
      </c>
    </row>
    <row r="21" spans="1:8" ht="12.75" customHeight="1" x14ac:dyDescent="0.25">
      <c r="A21" s="121" t="s">
        <v>32</v>
      </c>
      <c r="B21" s="121" t="s">
        <v>150</v>
      </c>
      <c r="C21" s="121" t="s">
        <v>252</v>
      </c>
      <c r="D21" s="121" t="s">
        <v>34</v>
      </c>
      <c r="E21" s="121" t="s">
        <v>737</v>
      </c>
      <c r="F21" s="120">
        <v>42</v>
      </c>
      <c r="G21" s="120">
        <v>42</v>
      </c>
      <c r="H21" s="120">
        <v>0</v>
      </c>
    </row>
    <row r="22" spans="1:8" ht="12.75" customHeight="1" x14ac:dyDescent="0.25">
      <c r="A22" s="121" t="s">
        <v>32</v>
      </c>
      <c r="B22" s="121" t="s">
        <v>150</v>
      </c>
      <c r="C22" s="121" t="s">
        <v>252</v>
      </c>
      <c r="D22" s="121" t="s">
        <v>34</v>
      </c>
      <c r="E22" s="121" t="s">
        <v>713</v>
      </c>
      <c r="F22" s="120">
        <v>168</v>
      </c>
      <c r="G22" s="120">
        <v>168</v>
      </c>
      <c r="H22" s="120">
        <v>104.25</v>
      </c>
    </row>
    <row r="23" spans="1:8" ht="12.75" customHeight="1" x14ac:dyDescent="0.25">
      <c r="A23" s="121" t="s">
        <v>32</v>
      </c>
      <c r="B23" s="121" t="s">
        <v>150</v>
      </c>
      <c r="C23" s="121" t="s">
        <v>252</v>
      </c>
      <c r="D23" s="121" t="s">
        <v>34</v>
      </c>
      <c r="E23" s="121" t="s">
        <v>738</v>
      </c>
      <c r="F23" s="120">
        <v>73</v>
      </c>
      <c r="G23" s="120">
        <v>73</v>
      </c>
      <c r="H23" s="120">
        <v>0</v>
      </c>
    </row>
    <row r="24" spans="1:8" ht="12.75" customHeight="1" x14ac:dyDescent="0.25">
      <c r="A24" s="121" t="s">
        <v>32</v>
      </c>
      <c r="B24" s="121" t="s">
        <v>150</v>
      </c>
      <c r="C24" s="121" t="s">
        <v>249</v>
      </c>
      <c r="D24" s="121" t="s">
        <v>109</v>
      </c>
      <c r="E24" s="121" t="s">
        <v>916</v>
      </c>
      <c r="F24" s="120">
        <v>0</v>
      </c>
      <c r="G24" s="120">
        <v>325</v>
      </c>
      <c r="H24" s="120">
        <v>324.79000000000002</v>
      </c>
    </row>
    <row r="25" spans="1:8" ht="12.75" customHeight="1" x14ac:dyDescent="0.25">
      <c r="A25" s="121" t="s">
        <v>32</v>
      </c>
      <c r="B25" s="121" t="s">
        <v>150</v>
      </c>
      <c r="C25" s="121" t="s">
        <v>249</v>
      </c>
      <c r="D25" s="121" t="s">
        <v>34</v>
      </c>
      <c r="E25" s="121" t="s">
        <v>712</v>
      </c>
      <c r="F25" s="120">
        <v>16582</v>
      </c>
      <c r="G25" s="120">
        <v>16582</v>
      </c>
      <c r="H25" s="120">
        <v>14876.56</v>
      </c>
    </row>
    <row r="26" spans="1:8" ht="12.75" customHeight="1" x14ac:dyDescent="0.25">
      <c r="A26" s="121" t="s">
        <v>32</v>
      </c>
      <c r="B26" s="121" t="s">
        <v>150</v>
      </c>
      <c r="C26" s="121" t="s">
        <v>249</v>
      </c>
      <c r="D26" s="121" t="s">
        <v>34</v>
      </c>
      <c r="E26" s="121" t="s">
        <v>711</v>
      </c>
      <c r="F26" s="120">
        <v>420</v>
      </c>
      <c r="G26" s="120">
        <v>420</v>
      </c>
      <c r="H26" s="120">
        <v>239.4</v>
      </c>
    </row>
    <row r="27" spans="1:8" ht="12.75" customHeight="1" x14ac:dyDescent="0.25">
      <c r="A27" s="121" t="s">
        <v>32</v>
      </c>
      <c r="B27" s="121" t="s">
        <v>150</v>
      </c>
      <c r="C27" s="121" t="s">
        <v>249</v>
      </c>
      <c r="D27" s="121" t="s">
        <v>34</v>
      </c>
      <c r="E27" s="121" t="s">
        <v>710</v>
      </c>
      <c r="F27" s="120">
        <v>1680</v>
      </c>
      <c r="G27" s="120">
        <v>1680</v>
      </c>
      <c r="H27" s="120">
        <v>1192.2</v>
      </c>
    </row>
    <row r="28" spans="1:8" ht="12.75" customHeight="1" x14ac:dyDescent="0.25">
      <c r="A28" s="121" t="s">
        <v>32</v>
      </c>
      <c r="B28" s="121" t="s">
        <v>150</v>
      </c>
      <c r="C28" s="121" t="s">
        <v>249</v>
      </c>
      <c r="D28" s="121" t="s">
        <v>34</v>
      </c>
      <c r="E28" s="121" t="s">
        <v>709</v>
      </c>
      <c r="F28" s="120">
        <v>42</v>
      </c>
      <c r="G28" s="120">
        <v>202</v>
      </c>
      <c r="H28" s="120">
        <v>200.93</v>
      </c>
    </row>
    <row r="29" spans="1:8" ht="12.75" customHeight="1" x14ac:dyDescent="0.25">
      <c r="A29" s="121" t="s">
        <v>32</v>
      </c>
      <c r="B29" s="121" t="s">
        <v>150</v>
      </c>
      <c r="C29" s="121" t="s">
        <v>246</v>
      </c>
      <c r="D29" s="121" t="s">
        <v>109</v>
      </c>
      <c r="E29" s="121" t="s">
        <v>917</v>
      </c>
      <c r="F29" s="120">
        <v>0</v>
      </c>
      <c r="G29" s="120">
        <v>19</v>
      </c>
      <c r="H29" s="120">
        <v>18.559999999999999</v>
      </c>
    </row>
    <row r="30" spans="1:8" ht="12.75" customHeight="1" x14ac:dyDescent="0.25">
      <c r="A30" s="121" t="s">
        <v>32</v>
      </c>
      <c r="B30" s="121" t="s">
        <v>150</v>
      </c>
      <c r="C30" s="121" t="s">
        <v>246</v>
      </c>
      <c r="D30" s="121" t="s">
        <v>34</v>
      </c>
      <c r="E30" s="121" t="s">
        <v>708</v>
      </c>
      <c r="F30" s="120">
        <v>932</v>
      </c>
      <c r="G30" s="120">
        <v>932</v>
      </c>
      <c r="H30" s="120">
        <v>865.42</v>
      </c>
    </row>
    <row r="31" spans="1:8" ht="12.75" customHeight="1" x14ac:dyDescent="0.25">
      <c r="A31" s="121" t="s">
        <v>32</v>
      </c>
      <c r="B31" s="121" t="s">
        <v>150</v>
      </c>
      <c r="C31" s="121" t="s">
        <v>246</v>
      </c>
      <c r="D31" s="121" t="s">
        <v>34</v>
      </c>
      <c r="E31" s="121" t="s">
        <v>707</v>
      </c>
      <c r="F31" s="120">
        <v>24</v>
      </c>
      <c r="G31" s="120">
        <v>24</v>
      </c>
      <c r="H31" s="120">
        <v>13.68</v>
      </c>
    </row>
    <row r="32" spans="1:8" ht="12.75" customHeight="1" x14ac:dyDescent="0.25">
      <c r="A32" s="121" t="s">
        <v>32</v>
      </c>
      <c r="B32" s="121" t="s">
        <v>150</v>
      </c>
      <c r="C32" s="121" t="s">
        <v>246</v>
      </c>
      <c r="D32" s="121" t="s">
        <v>34</v>
      </c>
      <c r="E32" s="121" t="s">
        <v>706</v>
      </c>
      <c r="F32" s="120">
        <v>96</v>
      </c>
      <c r="G32" s="120">
        <v>96</v>
      </c>
      <c r="H32" s="120">
        <v>59.51</v>
      </c>
    </row>
    <row r="33" spans="1:8" ht="12.75" customHeight="1" x14ac:dyDescent="0.25">
      <c r="A33" s="121" t="s">
        <v>32</v>
      </c>
      <c r="B33" s="121" t="s">
        <v>150</v>
      </c>
      <c r="C33" s="121" t="s">
        <v>246</v>
      </c>
      <c r="D33" s="121" t="s">
        <v>34</v>
      </c>
      <c r="E33" s="121" t="s">
        <v>739</v>
      </c>
      <c r="F33" s="120">
        <v>42</v>
      </c>
      <c r="G33" s="120">
        <v>42</v>
      </c>
      <c r="H33" s="120">
        <v>0</v>
      </c>
    </row>
    <row r="34" spans="1:8" ht="12.75" customHeight="1" x14ac:dyDescent="0.25">
      <c r="A34" s="121" t="s">
        <v>32</v>
      </c>
      <c r="B34" s="121" t="s">
        <v>150</v>
      </c>
      <c r="C34" s="121" t="s">
        <v>244</v>
      </c>
      <c r="D34" s="121" t="s">
        <v>109</v>
      </c>
      <c r="E34" s="121" t="s">
        <v>918</v>
      </c>
      <c r="F34" s="120">
        <v>0</v>
      </c>
      <c r="G34" s="120">
        <v>65</v>
      </c>
      <c r="H34" s="120">
        <v>64.8</v>
      </c>
    </row>
    <row r="35" spans="1:8" ht="12.75" customHeight="1" x14ac:dyDescent="0.25">
      <c r="A35" s="121" t="s">
        <v>32</v>
      </c>
      <c r="B35" s="121" t="s">
        <v>150</v>
      </c>
      <c r="C35" s="121" t="s">
        <v>244</v>
      </c>
      <c r="D35" s="121" t="s">
        <v>34</v>
      </c>
      <c r="E35" s="121" t="s">
        <v>705</v>
      </c>
      <c r="F35" s="120">
        <v>3464</v>
      </c>
      <c r="G35" s="120">
        <v>3464</v>
      </c>
      <c r="H35" s="120">
        <v>2745.26</v>
      </c>
    </row>
    <row r="36" spans="1:8" ht="12.75" customHeight="1" x14ac:dyDescent="0.25">
      <c r="A36" s="121" t="s">
        <v>32</v>
      </c>
      <c r="B36" s="121" t="s">
        <v>150</v>
      </c>
      <c r="C36" s="121" t="s">
        <v>244</v>
      </c>
      <c r="D36" s="121" t="s">
        <v>34</v>
      </c>
      <c r="E36" s="121" t="s">
        <v>704</v>
      </c>
      <c r="F36" s="120">
        <v>90</v>
      </c>
      <c r="G36" s="120">
        <v>90</v>
      </c>
      <c r="H36" s="120">
        <v>37.68</v>
      </c>
    </row>
    <row r="37" spans="1:8" ht="12.75" customHeight="1" x14ac:dyDescent="0.25">
      <c r="A37" s="121" t="s">
        <v>32</v>
      </c>
      <c r="B37" s="121" t="s">
        <v>150</v>
      </c>
      <c r="C37" s="121" t="s">
        <v>244</v>
      </c>
      <c r="D37" s="121" t="s">
        <v>34</v>
      </c>
      <c r="E37" s="121" t="s">
        <v>703</v>
      </c>
      <c r="F37" s="120">
        <v>360</v>
      </c>
      <c r="G37" s="120">
        <v>360</v>
      </c>
      <c r="H37" s="120">
        <v>223.41</v>
      </c>
    </row>
    <row r="38" spans="1:8" ht="12.75" customHeight="1" x14ac:dyDescent="0.25">
      <c r="A38" s="121" t="s">
        <v>32</v>
      </c>
      <c r="B38" s="121" t="s">
        <v>150</v>
      </c>
      <c r="C38" s="121" t="s">
        <v>244</v>
      </c>
      <c r="D38" s="121" t="s">
        <v>34</v>
      </c>
      <c r="E38" s="121" t="s">
        <v>702</v>
      </c>
      <c r="F38" s="120">
        <v>156</v>
      </c>
      <c r="G38" s="120">
        <v>156</v>
      </c>
      <c r="H38" s="120">
        <v>34.75</v>
      </c>
    </row>
    <row r="39" spans="1:8" ht="12.75" customHeight="1" x14ac:dyDescent="0.25">
      <c r="A39" s="121" t="s">
        <v>32</v>
      </c>
      <c r="B39" s="121" t="s">
        <v>150</v>
      </c>
      <c r="C39" s="121" t="s">
        <v>241</v>
      </c>
      <c r="D39" s="121" t="s">
        <v>109</v>
      </c>
      <c r="E39" s="121" t="s">
        <v>919</v>
      </c>
      <c r="F39" s="120">
        <v>0</v>
      </c>
      <c r="G39" s="120">
        <v>11</v>
      </c>
      <c r="H39" s="120">
        <v>10.8</v>
      </c>
    </row>
    <row r="40" spans="1:8" ht="12.75" customHeight="1" x14ac:dyDescent="0.25">
      <c r="A40" s="121" t="s">
        <v>32</v>
      </c>
      <c r="B40" s="121" t="s">
        <v>150</v>
      </c>
      <c r="C40" s="121" t="s">
        <v>241</v>
      </c>
      <c r="D40" s="121" t="s">
        <v>109</v>
      </c>
      <c r="E40" s="121" t="s">
        <v>920</v>
      </c>
      <c r="F40" s="120">
        <v>0</v>
      </c>
      <c r="G40" s="120">
        <v>12</v>
      </c>
      <c r="H40" s="120">
        <v>11.6</v>
      </c>
    </row>
    <row r="41" spans="1:8" ht="12.75" customHeight="1" x14ac:dyDescent="0.25">
      <c r="A41" s="121" t="s">
        <v>32</v>
      </c>
      <c r="B41" s="121" t="s">
        <v>150</v>
      </c>
      <c r="C41" s="121" t="s">
        <v>241</v>
      </c>
      <c r="D41" s="121" t="s">
        <v>34</v>
      </c>
      <c r="E41" s="121" t="s">
        <v>701</v>
      </c>
      <c r="F41" s="120">
        <v>578</v>
      </c>
      <c r="G41" s="120">
        <v>738</v>
      </c>
      <c r="H41" s="120">
        <v>730.74</v>
      </c>
    </row>
    <row r="42" spans="1:8" ht="12.75" customHeight="1" x14ac:dyDescent="0.25">
      <c r="A42" s="121" t="s">
        <v>32</v>
      </c>
      <c r="B42" s="121" t="s">
        <v>150</v>
      </c>
      <c r="C42" s="121" t="s">
        <v>241</v>
      </c>
      <c r="D42" s="121" t="s">
        <v>34</v>
      </c>
      <c r="E42" s="121" t="s">
        <v>740</v>
      </c>
      <c r="F42" s="120">
        <v>0</v>
      </c>
      <c r="G42" s="120">
        <v>25</v>
      </c>
      <c r="H42" s="120">
        <v>24.78</v>
      </c>
    </row>
    <row r="43" spans="1:8" ht="12.75" customHeight="1" x14ac:dyDescent="0.25">
      <c r="A43" s="121" t="s">
        <v>32</v>
      </c>
      <c r="B43" s="121" t="s">
        <v>150</v>
      </c>
      <c r="C43" s="121" t="s">
        <v>241</v>
      </c>
      <c r="D43" s="121" t="s">
        <v>34</v>
      </c>
      <c r="E43" s="121" t="s">
        <v>700</v>
      </c>
      <c r="F43" s="120">
        <v>15</v>
      </c>
      <c r="G43" s="120">
        <v>15</v>
      </c>
      <c r="H43" s="120">
        <v>0</v>
      </c>
    </row>
    <row r="44" spans="1:8" ht="12.75" customHeight="1" x14ac:dyDescent="0.25">
      <c r="A44" s="121" t="s">
        <v>32</v>
      </c>
      <c r="B44" s="121" t="s">
        <v>150</v>
      </c>
      <c r="C44" s="121" t="s">
        <v>241</v>
      </c>
      <c r="D44" s="121" t="s">
        <v>34</v>
      </c>
      <c r="E44" s="121" t="s">
        <v>699</v>
      </c>
      <c r="F44" s="120">
        <v>60</v>
      </c>
      <c r="G44" s="120">
        <v>60</v>
      </c>
      <c r="H44" s="120">
        <v>54.96</v>
      </c>
    </row>
    <row r="45" spans="1:8" ht="12.75" customHeight="1" x14ac:dyDescent="0.25">
      <c r="A45" s="121" t="s">
        <v>32</v>
      </c>
      <c r="B45" s="121" t="s">
        <v>150</v>
      </c>
      <c r="C45" s="121" t="s">
        <v>241</v>
      </c>
      <c r="D45" s="121" t="s">
        <v>34</v>
      </c>
      <c r="E45" s="121" t="s">
        <v>698</v>
      </c>
      <c r="F45" s="120">
        <v>578</v>
      </c>
      <c r="G45" s="120">
        <v>578</v>
      </c>
      <c r="H45" s="120">
        <v>283.61</v>
      </c>
    </row>
    <row r="46" spans="1:8" ht="12.75" customHeight="1" x14ac:dyDescent="0.25">
      <c r="A46" s="121" t="s">
        <v>32</v>
      </c>
      <c r="B46" s="121" t="s">
        <v>150</v>
      </c>
      <c r="C46" s="121" t="s">
        <v>241</v>
      </c>
      <c r="D46" s="121" t="s">
        <v>34</v>
      </c>
      <c r="E46" s="121" t="s">
        <v>697</v>
      </c>
      <c r="F46" s="120">
        <v>60</v>
      </c>
      <c r="G46" s="120">
        <v>60</v>
      </c>
      <c r="H46" s="120">
        <v>19.43</v>
      </c>
    </row>
    <row r="47" spans="1:8" ht="12.75" customHeight="1" x14ac:dyDescent="0.25">
      <c r="A47" s="121" t="s">
        <v>32</v>
      </c>
      <c r="B47" s="121" t="s">
        <v>150</v>
      </c>
      <c r="C47" s="121" t="s">
        <v>241</v>
      </c>
      <c r="D47" s="121" t="s">
        <v>34</v>
      </c>
      <c r="E47" s="121" t="s">
        <v>741</v>
      </c>
      <c r="F47" s="120">
        <v>15</v>
      </c>
      <c r="G47" s="120">
        <v>15</v>
      </c>
      <c r="H47" s="120">
        <v>0</v>
      </c>
    </row>
    <row r="48" spans="1:8" ht="12.75" customHeight="1" x14ac:dyDescent="0.25">
      <c r="A48" s="121" t="s">
        <v>32</v>
      </c>
      <c r="B48" s="121" t="s">
        <v>150</v>
      </c>
      <c r="C48" s="121" t="s">
        <v>241</v>
      </c>
      <c r="D48" s="121" t="s">
        <v>34</v>
      </c>
      <c r="E48" s="121" t="s">
        <v>742</v>
      </c>
      <c r="F48" s="120">
        <v>26</v>
      </c>
      <c r="G48" s="120">
        <v>26</v>
      </c>
      <c r="H48" s="120">
        <v>0</v>
      </c>
    </row>
    <row r="49" spans="1:8" ht="12.75" customHeight="1" x14ac:dyDescent="0.25">
      <c r="A49" s="121" t="s">
        <v>32</v>
      </c>
      <c r="B49" s="121" t="s">
        <v>150</v>
      </c>
      <c r="C49" s="121" t="s">
        <v>241</v>
      </c>
      <c r="D49" s="121" t="s">
        <v>34</v>
      </c>
      <c r="E49" s="121" t="s">
        <v>743</v>
      </c>
      <c r="F49" s="120">
        <v>26</v>
      </c>
      <c r="G49" s="120">
        <v>26</v>
      </c>
      <c r="H49" s="120">
        <v>0</v>
      </c>
    </row>
    <row r="50" spans="1:8" ht="12.75" customHeight="1" x14ac:dyDescent="0.25">
      <c r="A50" s="121" t="s">
        <v>32</v>
      </c>
      <c r="B50" s="121" t="s">
        <v>150</v>
      </c>
      <c r="C50" s="121" t="s">
        <v>237</v>
      </c>
      <c r="D50" s="121" t="s">
        <v>109</v>
      </c>
      <c r="E50" s="121" t="s">
        <v>921</v>
      </c>
      <c r="F50" s="120">
        <v>0</v>
      </c>
      <c r="G50" s="120">
        <v>110</v>
      </c>
      <c r="H50" s="120">
        <v>110.2</v>
      </c>
    </row>
    <row r="51" spans="1:8" ht="12.75" customHeight="1" x14ac:dyDescent="0.25">
      <c r="A51" s="121" t="s">
        <v>32</v>
      </c>
      <c r="B51" s="121" t="s">
        <v>150</v>
      </c>
      <c r="C51" s="121" t="s">
        <v>237</v>
      </c>
      <c r="D51" s="121" t="s">
        <v>34</v>
      </c>
      <c r="E51" s="121" t="s">
        <v>696</v>
      </c>
      <c r="F51" s="120">
        <v>5501</v>
      </c>
      <c r="G51" s="120">
        <v>5501</v>
      </c>
      <c r="H51" s="120">
        <v>5026.53</v>
      </c>
    </row>
    <row r="52" spans="1:8" ht="12.75" customHeight="1" x14ac:dyDescent="0.25">
      <c r="A52" s="121" t="s">
        <v>32</v>
      </c>
      <c r="B52" s="121" t="s">
        <v>150</v>
      </c>
      <c r="C52" s="121" t="s">
        <v>237</v>
      </c>
      <c r="D52" s="121" t="s">
        <v>34</v>
      </c>
      <c r="E52" s="121" t="s">
        <v>695</v>
      </c>
      <c r="F52" s="120">
        <v>143</v>
      </c>
      <c r="G52" s="120">
        <v>143</v>
      </c>
      <c r="H52" s="120">
        <v>80.87</v>
      </c>
    </row>
    <row r="53" spans="1:8" ht="12.75" customHeight="1" x14ac:dyDescent="0.25">
      <c r="A53" s="121" t="s">
        <v>32</v>
      </c>
      <c r="B53" s="121" t="s">
        <v>150</v>
      </c>
      <c r="C53" s="121" t="s">
        <v>237</v>
      </c>
      <c r="D53" s="121" t="s">
        <v>34</v>
      </c>
      <c r="E53" s="121" t="s">
        <v>694</v>
      </c>
      <c r="F53" s="120">
        <v>570</v>
      </c>
      <c r="G53" s="120">
        <v>570</v>
      </c>
      <c r="H53" s="120">
        <v>353.77</v>
      </c>
    </row>
    <row r="54" spans="1:8" ht="12.75" customHeight="1" x14ac:dyDescent="0.25">
      <c r="A54" s="121" t="s">
        <v>32</v>
      </c>
      <c r="B54" s="121" t="s">
        <v>150</v>
      </c>
      <c r="C54" s="121" t="s">
        <v>237</v>
      </c>
      <c r="D54" s="121" t="s">
        <v>34</v>
      </c>
      <c r="E54" s="121" t="s">
        <v>693</v>
      </c>
      <c r="F54" s="120">
        <v>247</v>
      </c>
      <c r="G54" s="120">
        <v>247</v>
      </c>
      <c r="H54" s="120">
        <v>67.36</v>
      </c>
    </row>
    <row r="55" spans="1:8" ht="12.75" customHeight="1" x14ac:dyDescent="0.25">
      <c r="A55" s="121" t="s">
        <v>32</v>
      </c>
      <c r="B55" s="121" t="s">
        <v>150</v>
      </c>
      <c r="C55" s="121" t="s">
        <v>235</v>
      </c>
      <c r="D55" s="121" t="s">
        <v>34</v>
      </c>
      <c r="E55" s="121" t="s">
        <v>692</v>
      </c>
      <c r="F55" s="120">
        <v>100</v>
      </c>
      <c r="G55" s="120">
        <v>100</v>
      </c>
      <c r="H55" s="120">
        <v>47.05</v>
      </c>
    </row>
    <row r="56" spans="1:8" ht="12.75" customHeight="1" x14ac:dyDescent="0.25">
      <c r="A56" s="121" t="s">
        <v>32</v>
      </c>
      <c r="B56" s="121" t="s">
        <v>150</v>
      </c>
      <c r="C56" s="121" t="s">
        <v>235</v>
      </c>
      <c r="D56" s="121" t="s">
        <v>34</v>
      </c>
      <c r="E56" s="121" t="s">
        <v>691</v>
      </c>
      <c r="F56" s="120">
        <v>0</v>
      </c>
      <c r="G56" s="120">
        <v>811</v>
      </c>
      <c r="H56" s="120">
        <v>808.57</v>
      </c>
    </row>
    <row r="57" spans="1:8" ht="12.75" customHeight="1" x14ac:dyDescent="0.25">
      <c r="A57" s="121" t="s">
        <v>32</v>
      </c>
      <c r="B57" s="121" t="s">
        <v>150</v>
      </c>
      <c r="C57" s="121" t="s">
        <v>231</v>
      </c>
      <c r="D57" s="121" t="s">
        <v>34</v>
      </c>
      <c r="E57" s="121" t="s">
        <v>690</v>
      </c>
      <c r="F57" s="120">
        <v>5200</v>
      </c>
      <c r="G57" s="120">
        <v>6700</v>
      </c>
      <c r="H57" s="120">
        <v>6684.48</v>
      </c>
    </row>
    <row r="58" spans="1:8" ht="12.75" customHeight="1" x14ac:dyDescent="0.25">
      <c r="A58" s="121" t="s">
        <v>32</v>
      </c>
      <c r="B58" s="121" t="s">
        <v>150</v>
      </c>
      <c r="C58" s="121" t="s">
        <v>231</v>
      </c>
      <c r="D58" s="121" t="s">
        <v>34</v>
      </c>
      <c r="E58" s="121" t="s">
        <v>689</v>
      </c>
      <c r="F58" s="120">
        <v>6500</v>
      </c>
      <c r="G58" s="120">
        <v>4200</v>
      </c>
      <c r="H58" s="120">
        <v>4193.83</v>
      </c>
    </row>
    <row r="59" spans="1:8" ht="12.75" customHeight="1" x14ac:dyDescent="0.25">
      <c r="A59" s="121" t="s">
        <v>32</v>
      </c>
      <c r="B59" s="121" t="s">
        <v>150</v>
      </c>
      <c r="C59" s="121" t="s">
        <v>228</v>
      </c>
      <c r="D59" s="121" t="s">
        <v>34</v>
      </c>
      <c r="E59" s="121" t="s">
        <v>688</v>
      </c>
      <c r="F59" s="120">
        <v>1900</v>
      </c>
      <c r="G59" s="120">
        <v>2280</v>
      </c>
      <c r="H59" s="120">
        <v>2262</v>
      </c>
    </row>
    <row r="60" spans="1:8" ht="12.75" customHeight="1" x14ac:dyDescent="0.25">
      <c r="A60" s="121" t="s">
        <v>32</v>
      </c>
      <c r="B60" s="121" t="s">
        <v>150</v>
      </c>
      <c r="C60" s="121" t="s">
        <v>225</v>
      </c>
      <c r="D60" s="121" t="s">
        <v>34</v>
      </c>
      <c r="E60" s="121" t="s">
        <v>687</v>
      </c>
      <c r="F60" s="120">
        <v>1200</v>
      </c>
      <c r="G60" s="120">
        <v>1200</v>
      </c>
      <c r="H60" s="120">
        <v>1144.2</v>
      </c>
    </row>
    <row r="61" spans="1:8" ht="12.75" customHeight="1" x14ac:dyDescent="0.25">
      <c r="A61" s="121" t="s">
        <v>32</v>
      </c>
      <c r="B61" s="121" t="s">
        <v>150</v>
      </c>
      <c r="C61" s="121" t="s">
        <v>225</v>
      </c>
      <c r="D61" s="121" t="s">
        <v>34</v>
      </c>
      <c r="E61" s="121" t="s">
        <v>922</v>
      </c>
      <c r="F61" s="120">
        <v>0</v>
      </c>
      <c r="G61" s="120">
        <v>9</v>
      </c>
      <c r="H61" s="120">
        <v>9</v>
      </c>
    </row>
    <row r="62" spans="1:8" ht="12.75" customHeight="1" x14ac:dyDescent="0.25">
      <c r="A62" s="121" t="s">
        <v>32</v>
      </c>
      <c r="B62" s="121" t="s">
        <v>150</v>
      </c>
      <c r="C62" s="121" t="s">
        <v>223</v>
      </c>
      <c r="D62" s="121" t="s">
        <v>34</v>
      </c>
      <c r="E62" s="121" t="s">
        <v>686</v>
      </c>
      <c r="F62" s="120">
        <v>300</v>
      </c>
      <c r="G62" s="120">
        <v>300</v>
      </c>
      <c r="H62" s="120">
        <v>272.67</v>
      </c>
    </row>
    <row r="63" spans="1:8" ht="12.75" customHeight="1" x14ac:dyDescent="0.25">
      <c r="A63" s="121" t="s">
        <v>32</v>
      </c>
      <c r="B63" s="121" t="s">
        <v>150</v>
      </c>
      <c r="C63" s="121" t="s">
        <v>221</v>
      </c>
      <c r="D63" s="121" t="s">
        <v>34</v>
      </c>
      <c r="E63" s="121" t="s">
        <v>685</v>
      </c>
      <c r="F63" s="120">
        <v>2400</v>
      </c>
      <c r="G63" s="120">
        <v>2400</v>
      </c>
      <c r="H63" s="120">
        <v>2032.16</v>
      </c>
    </row>
    <row r="64" spans="1:8" ht="12.75" customHeight="1" x14ac:dyDescent="0.25">
      <c r="A64" s="121" t="s">
        <v>32</v>
      </c>
      <c r="B64" s="121" t="s">
        <v>150</v>
      </c>
      <c r="C64" s="121" t="s">
        <v>221</v>
      </c>
      <c r="D64" s="121" t="s">
        <v>34</v>
      </c>
      <c r="E64" s="121" t="s">
        <v>684</v>
      </c>
      <c r="F64" s="120">
        <v>40</v>
      </c>
      <c r="G64" s="120">
        <v>40</v>
      </c>
      <c r="H64" s="120">
        <v>37.119999999999997</v>
      </c>
    </row>
    <row r="65" spans="1:8" ht="12.75" customHeight="1" x14ac:dyDescent="0.25">
      <c r="A65" s="121" t="s">
        <v>32</v>
      </c>
      <c r="B65" s="121" t="s">
        <v>150</v>
      </c>
      <c r="C65" s="121" t="s">
        <v>217</v>
      </c>
      <c r="D65" s="121" t="s">
        <v>34</v>
      </c>
      <c r="E65" s="121" t="s">
        <v>744</v>
      </c>
      <c r="F65" s="120">
        <v>500</v>
      </c>
      <c r="G65" s="120">
        <v>910</v>
      </c>
      <c r="H65" s="120">
        <v>908.5</v>
      </c>
    </row>
    <row r="66" spans="1:8" ht="12.75" customHeight="1" x14ac:dyDescent="0.25">
      <c r="A66" s="121" t="s">
        <v>32</v>
      </c>
      <c r="B66" s="121" t="s">
        <v>150</v>
      </c>
      <c r="C66" s="121" t="s">
        <v>297</v>
      </c>
      <c r="D66" s="121" t="s">
        <v>34</v>
      </c>
      <c r="E66" s="121" t="s">
        <v>683</v>
      </c>
      <c r="F66" s="120">
        <v>0</v>
      </c>
      <c r="G66" s="120">
        <v>67</v>
      </c>
      <c r="H66" s="120">
        <v>66.05</v>
      </c>
    </row>
    <row r="67" spans="1:8" ht="12.75" customHeight="1" x14ac:dyDescent="0.25">
      <c r="A67" s="121" t="s">
        <v>32</v>
      </c>
      <c r="B67" s="121" t="s">
        <v>150</v>
      </c>
      <c r="C67" s="121" t="s">
        <v>216</v>
      </c>
      <c r="D67" s="121" t="s">
        <v>34</v>
      </c>
      <c r="E67" s="121" t="s">
        <v>682</v>
      </c>
      <c r="F67" s="120">
        <v>300</v>
      </c>
      <c r="G67" s="120">
        <v>300</v>
      </c>
      <c r="H67" s="120">
        <v>100.96</v>
      </c>
    </row>
    <row r="68" spans="1:8" ht="12.75" customHeight="1" x14ac:dyDescent="0.25">
      <c r="A68" s="121" t="s">
        <v>32</v>
      </c>
      <c r="B68" s="121" t="s">
        <v>150</v>
      </c>
      <c r="C68" s="121" t="s">
        <v>215</v>
      </c>
      <c r="D68" s="121" t="s">
        <v>34</v>
      </c>
      <c r="E68" s="121" t="s">
        <v>681</v>
      </c>
      <c r="F68" s="120">
        <v>300</v>
      </c>
      <c r="G68" s="120">
        <v>300</v>
      </c>
      <c r="H68" s="120">
        <v>0</v>
      </c>
    </row>
    <row r="69" spans="1:8" ht="12.75" customHeight="1" x14ac:dyDescent="0.25">
      <c r="A69" s="121" t="s">
        <v>32</v>
      </c>
      <c r="B69" s="121" t="s">
        <v>150</v>
      </c>
      <c r="C69" s="121" t="s">
        <v>154</v>
      </c>
      <c r="D69" s="121" t="s">
        <v>34</v>
      </c>
      <c r="E69" s="121" t="s">
        <v>680</v>
      </c>
      <c r="F69" s="120">
        <v>4300</v>
      </c>
      <c r="G69" s="120">
        <v>6700</v>
      </c>
      <c r="H69" s="120">
        <v>6312.96</v>
      </c>
    </row>
    <row r="70" spans="1:8" ht="12.75" customHeight="1" x14ac:dyDescent="0.25">
      <c r="A70" s="121" t="s">
        <v>32</v>
      </c>
      <c r="B70" s="121" t="s">
        <v>150</v>
      </c>
      <c r="C70" s="121" t="s">
        <v>154</v>
      </c>
      <c r="D70" s="121" t="s">
        <v>34</v>
      </c>
      <c r="E70" s="121" t="s">
        <v>679</v>
      </c>
      <c r="F70" s="120">
        <v>300</v>
      </c>
      <c r="G70" s="120">
        <v>300</v>
      </c>
      <c r="H70" s="120">
        <v>46.75</v>
      </c>
    </row>
    <row r="71" spans="1:8" ht="12.75" customHeight="1" x14ac:dyDescent="0.25">
      <c r="A71" s="121" t="s">
        <v>32</v>
      </c>
      <c r="B71" s="121" t="s">
        <v>150</v>
      </c>
      <c r="C71" s="121" t="s">
        <v>154</v>
      </c>
      <c r="D71" s="121" t="s">
        <v>34</v>
      </c>
      <c r="E71" s="121" t="s">
        <v>678</v>
      </c>
      <c r="F71" s="120">
        <v>230</v>
      </c>
      <c r="G71" s="120">
        <v>250</v>
      </c>
      <c r="H71" s="120">
        <v>250.31</v>
      </c>
    </row>
    <row r="72" spans="1:8" ht="12.75" customHeight="1" x14ac:dyDescent="0.25">
      <c r="A72" s="121" t="s">
        <v>32</v>
      </c>
      <c r="B72" s="121" t="s">
        <v>150</v>
      </c>
      <c r="C72" s="121" t="s">
        <v>154</v>
      </c>
      <c r="D72" s="121" t="s">
        <v>34</v>
      </c>
      <c r="E72" s="121" t="s">
        <v>923</v>
      </c>
      <c r="F72" s="120">
        <v>0</v>
      </c>
      <c r="G72" s="120">
        <v>541</v>
      </c>
      <c r="H72" s="120">
        <v>541.20000000000005</v>
      </c>
    </row>
    <row r="73" spans="1:8" ht="12.75" customHeight="1" x14ac:dyDescent="0.25">
      <c r="A73" s="121" t="s">
        <v>32</v>
      </c>
      <c r="B73" s="121" t="s">
        <v>150</v>
      </c>
      <c r="C73" s="121" t="s">
        <v>204</v>
      </c>
      <c r="D73" s="121" t="s">
        <v>34</v>
      </c>
      <c r="E73" s="121" t="s">
        <v>677</v>
      </c>
      <c r="F73" s="120">
        <v>2564</v>
      </c>
      <c r="G73" s="120">
        <v>5064</v>
      </c>
      <c r="H73" s="120">
        <v>3977.4</v>
      </c>
    </row>
    <row r="74" spans="1:8" ht="12.75" customHeight="1" x14ac:dyDescent="0.25">
      <c r="A74" s="121" t="s">
        <v>32</v>
      </c>
      <c r="B74" s="121" t="s">
        <v>150</v>
      </c>
      <c r="C74" s="121" t="s">
        <v>287</v>
      </c>
      <c r="D74" s="121" t="s">
        <v>34</v>
      </c>
      <c r="E74" s="121" t="s">
        <v>676</v>
      </c>
      <c r="F74" s="120">
        <v>500</v>
      </c>
      <c r="G74" s="120">
        <v>664</v>
      </c>
      <c r="H74" s="120">
        <v>664.2</v>
      </c>
    </row>
    <row r="75" spans="1:8" ht="12.75" customHeight="1" x14ac:dyDescent="0.25">
      <c r="A75" s="121" t="s">
        <v>32</v>
      </c>
      <c r="B75" s="121" t="s">
        <v>150</v>
      </c>
      <c r="C75" s="121" t="s">
        <v>199</v>
      </c>
      <c r="D75" s="121" t="s">
        <v>34</v>
      </c>
      <c r="E75" s="121" t="s">
        <v>675</v>
      </c>
      <c r="F75" s="120">
        <v>2800</v>
      </c>
      <c r="G75" s="120">
        <v>2800</v>
      </c>
      <c r="H75" s="120">
        <v>2205.79</v>
      </c>
    </row>
    <row r="76" spans="1:8" ht="12.75" customHeight="1" x14ac:dyDescent="0.25">
      <c r="A76" s="121" t="s">
        <v>32</v>
      </c>
      <c r="B76" s="121" t="s">
        <v>150</v>
      </c>
      <c r="C76" s="121" t="s">
        <v>198</v>
      </c>
      <c r="D76" s="121" t="s">
        <v>34</v>
      </c>
      <c r="E76" s="121" t="s">
        <v>924</v>
      </c>
      <c r="F76" s="120">
        <v>0</v>
      </c>
      <c r="G76" s="120">
        <v>240</v>
      </c>
      <c r="H76" s="120">
        <v>239.85</v>
      </c>
    </row>
    <row r="77" spans="1:8" ht="12.75" customHeight="1" x14ac:dyDescent="0.25">
      <c r="A77" s="121" t="s">
        <v>32</v>
      </c>
      <c r="B77" s="121" t="s">
        <v>150</v>
      </c>
      <c r="C77" s="121" t="s">
        <v>536</v>
      </c>
      <c r="D77" s="121" t="s">
        <v>34</v>
      </c>
      <c r="E77" s="121" t="s">
        <v>925</v>
      </c>
      <c r="F77" s="120">
        <v>0</v>
      </c>
      <c r="G77" s="120">
        <v>643</v>
      </c>
      <c r="H77" s="120">
        <v>640.86</v>
      </c>
    </row>
    <row r="78" spans="1:8" ht="12.75" customHeight="1" x14ac:dyDescent="0.25">
      <c r="A78" s="121" t="s">
        <v>32</v>
      </c>
      <c r="B78" s="121" t="s">
        <v>150</v>
      </c>
      <c r="C78" s="121" t="s">
        <v>192</v>
      </c>
      <c r="D78" s="121" t="s">
        <v>34</v>
      </c>
      <c r="E78" s="121" t="s">
        <v>674</v>
      </c>
      <c r="F78" s="120">
        <v>120</v>
      </c>
      <c r="G78" s="120">
        <v>1269</v>
      </c>
      <c r="H78" s="120">
        <v>1169.07</v>
      </c>
    </row>
    <row r="79" spans="1:8" ht="12.75" customHeight="1" x14ac:dyDescent="0.25">
      <c r="A79" s="121" t="s">
        <v>32</v>
      </c>
      <c r="B79" s="121" t="s">
        <v>150</v>
      </c>
      <c r="C79" s="121" t="s">
        <v>192</v>
      </c>
      <c r="D79" s="121" t="s">
        <v>131</v>
      </c>
      <c r="E79" s="121" t="s">
        <v>674</v>
      </c>
      <c r="F79" s="120">
        <v>0</v>
      </c>
      <c r="G79" s="120">
        <v>500</v>
      </c>
      <c r="H79" s="120">
        <v>0</v>
      </c>
    </row>
    <row r="80" spans="1:8" ht="12.75" customHeight="1" x14ac:dyDescent="0.25">
      <c r="A80" s="121" t="s">
        <v>32</v>
      </c>
      <c r="B80" s="121" t="s">
        <v>150</v>
      </c>
      <c r="C80" s="121" t="s">
        <v>190</v>
      </c>
      <c r="D80" s="121" t="s">
        <v>34</v>
      </c>
      <c r="E80" s="121" t="s">
        <v>673</v>
      </c>
      <c r="F80" s="120">
        <v>3000</v>
      </c>
      <c r="G80" s="120">
        <v>1000</v>
      </c>
      <c r="H80" s="120">
        <v>605</v>
      </c>
    </row>
    <row r="81" spans="1:8" ht="12.75" customHeight="1" x14ac:dyDescent="0.25">
      <c r="A81" s="121" t="s">
        <v>32</v>
      </c>
      <c r="B81" s="121" t="s">
        <v>150</v>
      </c>
      <c r="C81" s="121" t="s">
        <v>457</v>
      </c>
      <c r="D81" s="121" t="s">
        <v>34</v>
      </c>
      <c r="E81" s="121" t="s">
        <v>672</v>
      </c>
      <c r="F81" s="120">
        <v>2300</v>
      </c>
      <c r="G81" s="120">
        <v>2300</v>
      </c>
      <c r="H81" s="120">
        <v>1272.5999999999999</v>
      </c>
    </row>
    <row r="82" spans="1:8" ht="12.75" customHeight="1" x14ac:dyDescent="0.25">
      <c r="A82" s="121" t="s">
        <v>32</v>
      </c>
      <c r="B82" s="121" t="s">
        <v>150</v>
      </c>
      <c r="C82" s="121" t="s">
        <v>189</v>
      </c>
      <c r="D82" s="121" t="s">
        <v>34</v>
      </c>
      <c r="E82" s="121" t="s">
        <v>745</v>
      </c>
      <c r="F82" s="120">
        <v>1</v>
      </c>
      <c r="G82" s="120">
        <v>1</v>
      </c>
      <c r="H82" s="120">
        <v>1</v>
      </c>
    </row>
    <row r="83" spans="1:8" ht="12.75" customHeight="1" x14ac:dyDescent="0.25">
      <c r="A83" s="121" t="s">
        <v>32</v>
      </c>
      <c r="B83" s="121" t="s">
        <v>150</v>
      </c>
      <c r="C83" s="121" t="s">
        <v>188</v>
      </c>
      <c r="D83" s="121" t="s">
        <v>34</v>
      </c>
      <c r="E83" s="121" t="s">
        <v>671</v>
      </c>
      <c r="F83" s="120">
        <v>580</v>
      </c>
      <c r="G83" s="120">
        <v>680</v>
      </c>
      <c r="H83" s="120">
        <v>671.19</v>
      </c>
    </row>
    <row r="84" spans="1:8" ht="12.75" customHeight="1" x14ac:dyDescent="0.25">
      <c r="A84" s="121" t="s">
        <v>32</v>
      </c>
      <c r="B84" s="121" t="s">
        <v>150</v>
      </c>
      <c r="C84" s="121" t="s">
        <v>186</v>
      </c>
      <c r="D84" s="121" t="s">
        <v>34</v>
      </c>
      <c r="E84" s="121" t="s">
        <v>746</v>
      </c>
      <c r="F84" s="120">
        <v>2200</v>
      </c>
      <c r="G84" s="120">
        <v>2500</v>
      </c>
      <c r="H84" s="120">
        <v>2482.19</v>
      </c>
    </row>
    <row r="85" spans="1:8" ht="12.75" customHeight="1" x14ac:dyDescent="0.25">
      <c r="A85" s="121" t="s">
        <v>32</v>
      </c>
      <c r="B85" s="121" t="s">
        <v>150</v>
      </c>
      <c r="C85" s="121" t="s">
        <v>182</v>
      </c>
      <c r="D85" s="121" t="s">
        <v>34</v>
      </c>
      <c r="E85" s="121" t="s">
        <v>670</v>
      </c>
      <c r="F85" s="120">
        <v>100</v>
      </c>
      <c r="G85" s="120">
        <v>120</v>
      </c>
      <c r="H85" s="120">
        <v>120</v>
      </c>
    </row>
    <row r="86" spans="1:8" ht="12.75" customHeight="1" x14ac:dyDescent="0.25">
      <c r="A86" s="121" t="s">
        <v>32</v>
      </c>
      <c r="B86" s="121" t="s">
        <v>150</v>
      </c>
      <c r="C86" s="121" t="s">
        <v>359</v>
      </c>
      <c r="D86" s="121" t="s">
        <v>34</v>
      </c>
      <c r="E86" s="121" t="s">
        <v>669</v>
      </c>
      <c r="F86" s="120">
        <v>3000</v>
      </c>
      <c r="G86" s="120">
        <v>3652</v>
      </c>
      <c r="H86" s="120">
        <v>3652.12</v>
      </c>
    </row>
    <row r="87" spans="1:8" ht="12.75" customHeight="1" x14ac:dyDescent="0.25">
      <c r="A87" s="121" t="s">
        <v>32</v>
      </c>
      <c r="B87" s="121" t="s">
        <v>150</v>
      </c>
      <c r="C87" s="121" t="s">
        <v>176</v>
      </c>
      <c r="D87" s="121" t="s">
        <v>34</v>
      </c>
      <c r="E87" s="121" t="s">
        <v>667</v>
      </c>
      <c r="F87" s="120">
        <v>6000</v>
      </c>
      <c r="G87" s="120">
        <v>6760</v>
      </c>
      <c r="H87" s="120">
        <v>6568.63</v>
      </c>
    </row>
    <row r="88" spans="1:8" ht="12.75" customHeight="1" x14ac:dyDescent="0.25">
      <c r="A88" s="121" t="s">
        <v>32</v>
      </c>
      <c r="B88" s="121" t="s">
        <v>150</v>
      </c>
      <c r="C88" s="121" t="s">
        <v>176</v>
      </c>
      <c r="D88" s="121" t="s">
        <v>34</v>
      </c>
      <c r="E88" s="121" t="s">
        <v>666</v>
      </c>
      <c r="F88" s="120">
        <v>1000</v>
      </c>
      <c r="G88" s="120">
        <v>1800</v>
      </c>
      <c r="H88" s="120">
        <v>1782.68</v>
      </c>
    </row>
    <row r="89" spans="1:8" ht="12.75" customHeight="1" x14ac:dyDescent="0.25">
      <c r="A89" s="121" t="s">
        <v>32</v>
      </c>
      <c r="B89" s="121" t="s">
        <v>150</v>
      </c>
      <c r="C89" s="121" t="s">
        <v>176</v>
      </c>
      <c r="D89" s="121" t="s">
        <v>34</v>
      </c>
      <c r="E89" s="121" t="s">
        <v>668</v>
      </c>
      <c r="F89" s="120">
        <v>6642</v>
      </c>
      <c r="G89" s="120">
        <v>3642</v>
      </c>
      <c r="H89" s="120">
        <v>3532.5</v>
      </c>
    </row>
    <row r="90" spans="1:8" ht="12.75" customHeight="1" x14ac:dyDescent="0.25">
      <c r="A90" s="121" t="s">
        <v>32</v>
      </c>
      <c r="B90" s="121" t="s">
        <v>150</v>
      </c>
      <c r="C90" s="121" t="s">
        <v>176</v>
      </c>
      <c r="D90" s="121" t="s">
        <v>34</v>
      </c>
      <c r="E90" s="121" t="s">
        <v>926</v>
      </c>
      <c r="F90" s="120">
        <v>0</v>
      </c>
      <c r="G90" s="120">
        <v>1900</v>
      </c>
      <c r="H90" s="120">
        <v>1900</v>
      </c>
    </row>
    <row r="91" spans="1:8" ht="12.75" customHeight="1" x14ac:dyDescent="0.25">
      <c r="A91" s="121" t="s">
        <v>32</v>
      </c>
      <c r="B91" s="121" t="s">
        <v>150</v>
      </c>
      <c r="C91" s="121" t="s">
        <v>282</v>
      </c>
      <c r="D91" s="121" t="s">
        <v>34</v>
      </c>
      <c r="E91" s="121" t="s">
        <v>665</v>
      </c>
      <c r="F91" s="120">
        <v>2500</v>
      </c>
      <c r="G91" s="120">
        <v>0</v>
      </c>
      <c r="H91" s="120">
        <v>0</v>
      </c>
    </row>
    <row r="92" spans="1:8" ht="12.75" customHeight="1" x14ac:dyDescent="0.25">
      <c r="A92" s="121" t="s">
        <v>32</v>
      </c>
      <c r="B92" s="121" t="s">
        <v>150</v>
      </c>
      <c r="C92" s="121" t="s">
        <v>282</v>
      </c>
      <c r="D92" s="121" t="s">
        <v>34</v>
      </c>
      <c r="E92" s="121" t="s">
        <v>664</v>
      </c>
      <c r="F92" s="120">
        <v>1400</v>
      </c>
      <c r="G92" s="120">
        <v>1400</v>
      </c>
      <c r="H92" s="120">
        <v>1076.25</v>
      </c>
    </row>
    <row r="93" spans="1:8" ht="12.75" customHeight="1" x14ac:dyDescent="0.25">
      <c r="A93" s="121" t="s">
        <v>32</v>
      </c>
      <c r="B93" s="121" t="s">
        <v>150</v>
      </c>
      <c r="C93" s="121" t="s">
        <v>282</v>
      </c>
      <c r="D93" s="121" t="s">
        <v>34</v>
      </c>
      <c r="E93" s="121" t="s">
        <v>747</v>
      </c>
      <c r="F93" s="120">
        <v>0</v>
      </c>
      <c r="G93" s="120">
        <v>1439</v>
      </c>
      <c r="H93" s="120">
        <v>1439.1</v>
      </c>
    </row>
    <row r="94" spans="1:8" ht="12.75" customHeight="1" x14ac:dyDescent="0.25">
      <c r="A94" s="121" t="s">
        <v>32</v>
      </c>
      <c r="B94" s="121" t="s">
        <v>150</v>
      </c>
      <c r="C94" s="121" t="s">
        <v>282</v>
      </c>
      <c r="D94" s="121" t="s">
        <v>34</v>
      </c>
      <c r="E94" s="121" t="s">
        <v>663</v>
      </c>
      <c r="F94" s="120">
        <v>1000</v>
      </c>
      <c r="G94" s="120">
        <v>0</v>
      </c>
      <c r="H94" s="120">
        <v>0</v>
      </c>
    </row>
    <row r="95" spans="1:8" ht="12.75" customHeight="1" x14ac:dyDescent="0.25">
      <c r="A95" s="121" t="s">
        <v>32</v>
      </c>
      <c r="B95" s="121" t="s">
        <v>150</v>
      </c>
      <c r="C95" s="121" t="s">
        <v>282</v>
      </c>
      <c r="D95" s="121" t="s">
        <v>34</v>
      </c>
      <c r="E95" s="121" t="s">
        <v>927</v>
      </c>
      <c r="F95" s="120">
        <v>800</v>
      </c>
      <c r="G95" s="120">
        <v>800</v>
      </c>
      <c r="H95" s="120">
        <v>800</v>
      </c>
    </row>
    <row r="96" spans="1:8" ht="12.75" customHeight="1" x14ac:dyDescent="0.25">
      <c r="A96" s="121" t="s">
        <v>32</v>
      </c>
      <c r="B96" s="121" t="s">
        <v>150</v>
      </c>
      <c r="C96" s="121" t="s">
        <v>175</v>
      </c>
      <c r="D96" s="121" t="s">
        <v>34</v>
      </c>
      <c r="E96" s="121" t="s">
        <v>662</v>
      </c>
      <c r="F96" s="120">
        <v>120</v>
      </c>
      <c r="G96" s="120">
        <v>120</v>
      </c>
      <c r="H96" s="120">
        <v>0</v>
      </c>
    </row>
    <row r="97" spans="1:8" ht="12.75" customHeight="1" x14ac:dyDescent="0.25">
      <c r="A97" s="121" t="s">
        <v>32</v>
      </c>
      <c r="B97" s="121" t="s">
        <v>150</v>
      </c>
      <c r="C97" s="121" t="s">
        <v>175</v>
      </c>
      <c r="D97" s="121" t="s">
        <v>34</v>
      </c>
      <c r="E97" s="121" t="s">
        <v>928</v>
      </c>
      <c r="F97" s="120">
        <v>1650</v>
      </c>
      <c r="G97" s="120">
        <v>1650</v>
      </c>
      <c r="H97" s="120">
        <v>373.23</v>
      </c>
    </row>
    <row r="98" spans="1:8" ht="12.75" customHeight="1" x14ac:dyDescent="0.25">
      <c r="A98" s="121" t="s">
        <v>32</v>
      </c>
      <c r="B98" s="121" t="s">
        <v>150</v>
      </c>
      <c r="C98" s="121" t="s">
        <v>355</v>
      </c>
      <c r="D98" s="121" t="s">
        <v>34</v>
      </c>
      <c r="E98" s="121" t="s">
        <v>661</v>
      </c>
      <c r="F98" s="120">
        <v>100</v>
      </c>
      <c r="G98" s="120">
        <v>0</v>
      </c>
      <c r="H98" s="120">
        <v>0</v>
      </c>
    </row>
    <row r="99" spans="1:8" ht="12.75" customHeight="1" x14ac:dyDescent="0.25">
      <c r="A99" s="121" t="s">
        <v>32</v>
      </c>
      <c r="B99" s="121" t="s">
        <v>150</v>
      </c>
      <c r="C99" s="121" t="s">
        <v>660</v>
      </c>
      <c r="D99" s="121" t="s">
        <v>34</v>
      </c>
      <c r="E99" s="121" t="s">
        <v>659</v>
      </c>
      <c r="F99" s="120">
        <v>250</v>
      </c>
      <c r="G99" s="120">
        <v>250</v>
      </c>
      <c r="H99" s="120">
        <v>170</v>
      </c>
    </row>
    <row r="100" spans="1:8" ht="12.75" customHeight="1" x14ac:dyDescent="0.25">
      <c r="A100" s="121" t="s">
        <v>32</v>
      </c>
      <c r="B100" s="121" t="s">
        <v>150</v>
      </c>
      <c r="C100" s="121" t="s">
        <v>660</v>
      </c>
      <c r="D100" s="121" t="s">
        <v>34</v>
      </c>
      <c r="E100" s="121" t="s">
        <v>748</v>
      </c>
      <c r="F100" s="120">
        <v>0</v>
      </c>
      <c r="G100" s="120">
        <v>2616</v>
      </c>
      <c r="H100" s="120">
        <v>2615.8000000000002</v>
      </c>
    </row>
    <row r="101" spans="1:8" ht="12.75" customHeight="1" x14ac:dyDescent="0.25">
      <c r="A101" s="121" t="s">
        <v>32</v>
      </c>
      <c r="B101" s="121" t="s">
        <v>150</v>
      </c>
      <c r="C101" s="121" t="s">
        <v>173</v>
      </c>
      <c r="D101" s="121" t="s">
        <v>34</v>
      </c>
      <c r="E101" s="121" t="s">
        <v>658</v>
      </c>
      <c r="F101" s="120">
        <v>1400</v>
      </c>
      <c r="G101" s="120">
        <v>2560</v>
      </c>
      <c r="H101" s="120">
        <v>2557.88</v>
      </c>
    </row>
    <row r="102" spans="1:8" ht="12.75" customHeight="1" x14ac:dyDescent="0.25">
      <c r="A102" s="121" t="s">
        <v>32</v>
      </c>
      <c r="B102" s="121" t="s">
        <v>150</v>
      </c>
      <c r="C102" s="121" t="s">
        <v>173</v>
      </c>
      <c r="D102" s="121" t="s">
        <v>34</v>
      </c>
      <c r="E102" s="121" t="s">
        <v>657</v>
      </c>
      <c r="F102" s="120">
        <v>25</v>
      </c>
      <c r="G102" s="120">
        <v>27</v>
      </c>
      <c r="H102" s="120">
        <v>27.06</v>
      </c>
    </row>
    <row r="103" spans="1:8" ht="12.75" customHeight="1" x14ac:dyDescent="0.25">
      <c r="A103" s="121" t="s">
        <v>32</v>
      </c>
      <c r="B103" s="121" t="s">
        <v>150</v>
      </c>
      <c r="C103" s="121" t="s">
        <v>173</v>
      </c>
      <c r="D103" s="121" t="s">
        <v>34</v>
      </c>
      <c r="E103" s="121" t="s">
        <v>656</v>
      </c>
      <c r="F103" s="120">
        <v>100</v>
      </c>
      <c r="G103" s="120">
        <v>231</v>
      </c>
      <c r="H103" s="120">
        <v>230.43</v>
      </c>
    </row>
    <row r="104" spans="1:8" ht="12.75" customHeight="1" x14ac:dyDescent="0.25">
      <c r="A104" s="121" t="s">
        <v>32</v>
      </c>
      <c r="B104" s="121" t="s">
        <v>150</v>
      </c>
      <c r="C104" s="121" t="s">
        <v>173</v>
      </c>
      <c r="D104" s="121" t="s">
        <v>34</v>
      </c>
      <c r="E104" s="121" t="s">
        <v>655</v>
      </c>
      <c r="F104" s="120">
        <v>1000</v>
      </c>
      <c r="G104" s="120">
        <v>0</v>
      </c>
      <c r="H104" s="120">
        <v>0</v>
      </c>
    </row>
    <row r="105" spans="1:8" ht="12.75" customHeight="1" x14ac:dyDescent="0.25">
      <c r="A105" s="121" t="s">
        <v>32</v>
      </c>
      <c r="B105" s="121" t="s">
        <v>150</v>
      </c>
      <c r="C105" s="121" t="s">
        <v>170</v>
      </c>
      <c r="D105" s="121" t="s">
        <v>34</v>
      </c>
      <c r="E105" s="121" t="s">
        <v>654</v>
      </c>
      <c r="F105" s="120">
        <v>500</v>
      </c>
      <c r="G105" s="120">
        <v>500</v>
      </c>
      <c r="H105" s="120">
        <v>287.23</v>
      </c>
    </row>
    <row r="106" spans="1:8" ht="12.75" customHeight="1" x14ac:dyDescent="0.25">
      <c r="A106" s="121" t="s">
        <v>32</v>
      </c>
      <c r="B106" s="121" t="s">
        <v>150</v>
      </c>
      <c r="C106" s="121" t="s">
        <v>169</v>
      </c>
      <c r="D106" s="121" t="s">
        <v>34</v>
      </c>
      <c r="E106" s="121" t="s">
        <v>653</v>
      </c>
      <c r="F106" s="120">
        <v>2990</v>
      </c>
      <c r="G106" s="120">
        <v>3390</v>
      </c>
      <c r="H106" s="120">
        <v>3307.88</v>
      </c>
    </row>
    <row r="107" spans="1:8" ht="12.75" customHeight="1" x14ac:dyDescent="0.25">
      <c r="A107" s="121" t="s">
        <v>32</v>
      </c>
      <c r="B107" s="121" t="s">
        <v>150</v>
      </c>
      <c r="C107" s="121" t="s">
        <v>169</v>
      </c>
      <c r="D107" s="121" t="s">
        <v>34</v>
      </c>
      <c r="E107" s="121" t="s">
        <v>652</v>
      </c>
      <c r="F107" s="120">
        <v>300</v>
      </c>
      <c r="G107" s="120">
        <v>300</v>
      </c>
      <c r="H107" s="120">
        <v>285.60000000000002</v>
      </c>
    </row>
    <row r="108" spans="1:8" ht="12.75" customHeight="1" x14ac:dyDescent="0.25">
      <c r="A108" s="121" t="s">
        <v>32</v>
      </c>
      <c r="B108" s="121" t="s">
        <v>150</v>
      </c>
      <c r="C108" s="121" t="s">
        <v>169</v>
      </c>
      <c r="D108" s="121" t="s">
        <v>34</v>
      </c>
      <c r="E108" s="121" t="s">
        <v>749</v>
      </c>
      <c r="F108" s="120">
        <v>3750</v>
      </c>
      <c r="G108" s="120">
        <v>3950</v>
      </c>
      <c r="H108" s="120">
        <v>3919.06</v>
      </c>
    </row>
    <row r="109" spans="1:8" ht="12.75" customHeight="1" x14ac:dyDescent="0.25">
      <c r="A109" s="121" t="s">
        <v>32</v>
      </c>
      <c r="B109" s="121" t="s">
        <v>150</v>
      </c>
      <c r="C109" s="121" t="s">
        <v>167</v>
      </c>
      <c r="D109" s="121" t="s">
        <v>34</v>
      </c>
      <c r="E109" s="121" t="s">
        <v>651</v>
      </c>
      <c r="F109" s="120">
        <v>1200</v>
      </c>
      <c r="G109" s="120">
        <v>1200</v>
      </c>
      <c r="H109" s="120">
        <v>954.54</v>
      </c>
    </row>
    <row r="110" spans="1:8" ht="12.75" customHeight="1" x14ac:dyDescent="0.25">
      <c r="A110" s="121" t="s">
        <v>32</v>
      </c>
      <c r="B110" s="121" t="s">
        <v>150</v>
      </c>
      <c r="C110" s="121" t="s">
        <v>623</v>
      </c>
      <c r="D110" s="121" t="s">
        <v>34</v>
      </c>
      <c r="E110" s="121" t="s">
        <v>650</v>
      </c>
      <c r="F110" s="120">
        <v>3100</v>
      </c>
      <c r="G110" s="120">
        <v>3100</v>
      </c>
      <c r="H110" s="120">
        <v>1701.26</v>
      </c>
    </row>
    <row r="111" spans="1:8" ht="12.75" customHeight="1" x14ac:dyDescent="0.25">
      <c r="A111" s="121" t="s">
        <v>32</v>
      </c>
      <c r="B111" s="121" t="s">
        <v>150</v>
      </c>
      <c r="C111" s="121" t="s">
        <v>623</v>
      </c>
      <c r="D111" s="121" t="s">
        <v>34</v>
      </c>
      <c r="E111" s="121" t="s">
        <v>649</v>
      </c>
      <c r="F111" s="120">
        <v>14200</v>
      </c>
      <c r="G111" s="120">
        <v>7915</v>
      </c>
      <c r="H111" s="120">
        <v>6437.91</v>
      </c>
    </row>
    <row r="112" spans="1:8" ht="12.75" customHeight="1" x14ac:dyDescent="0.25">
      <c r="A112" s="121" t="s">
        <v>32</v>
      </c>
      <c r="B112" s="121" t="s">
        <v>150</v>
      </c>
      <c r="C112" s="121" t="s">
        <v>623</v>
      </c>
      <c r="D112" s="121" t="s">
        <v>34</v>
      </c>
      <c r="E112" s="121" t="s">
        <v>648</v>
      </c>
      <c r="F112" s="120">
        <v>5000</v>
      </c>
      <c r="G112" s="120">
        <v>5000</v>
      </c>
      <c r="H112" s="120">
        <v>1440</v>
      </c>
    </row>
    <row r="113" spans="1:8" ht="12.75" customHeight="1" x14ac:dyDescent="0.25">
      <c r="A113" s="121" t="s">
        <v>32</v>
      </c>
      <c r="B113" s="121" t="s">
        <v>150</v>
      </c>
      <c r="C113" s="121" t="s">
        <v>623</v>
      </c>
      <c r="D113" s="121" t="s">
        <v>877</v>
      </c>
      <c r="E113" s="121" t="s">
        <v>649</v>
      </c>
      <c r="F113" s="120">
        <v>0</v>
      </c>
      <c r="G113" s="120">
        <v>285</v>
      </c>
      <c r="H113" s="120">
        <v>285</v>
      </c>
    </row>
    <row r="114" spans="1:8" ht="12.75" customHeight="1" x14ac:dyDescent="0.25">
      <c r="A114" s="121" t="s">
        <v>32</v>
      </c>
      <c r="B114" s="121" t="s">
        <v>150</v>
      </c>
      <c r="C114" s="121" t="s">
        <v>164</v>
      </c>
      <c r="D114" s="121" t="s">
        <v>34</v>
      </c>
      <c r="E114" s="121" t="s">
        <v>647</v>
      </c>
      <c r="F114" s="120">
        <v>4800</v>
      </c>
      <c r="G114" s="120">
        <v>5883</v>
      </c>
      <c r="H114" s="120">
        <v>5882.76</v>
      </c>
    </row>
    <row r="115" spans="1:8" ht="12.75" customHeight="1" x14ac:dyDescent="0.25">
      <c r="A115" s="121" t="s">
        <v>32</v>
      </c>
      <c r="B115" s="121" t="s">
        <v>150</v>
      </c>
      <c r="C115" s="121" t="s">
        <v>164</v>
      </c>
      <c r="D115" s="121" t="s">
        <v>34</v>
      </c>
      <c r="E115" s="121" t="s">
        <v>646</v>
      </c>
      <c r="F115" s="120">
        <v>1200</v>
      </c>
      <c r="G115" s="120">
        <v>0</v>
      </c>
      <c r="H115" s="120">
        <v>0</v>
      </c>
    </row>
    <row r="116" spans="1:8" ht="12.75" customHeight="1" x14ac:dyDescent="0.25">
      <c r="A116" s="121" t="s">
        <v>32</v>
      </c>
      <c r="B116" s="121" t="s">
        <v>150</v>
      </c>
      <c r="C116" s="121" t="s">
        <v>162</v>
      </c>
      <c r="D116" s="121" t="s">
        <v>34</v>
      </c>
      <c r="E116" s="121" t="s">
        <v>346</v>
      </c>
      <c r="F116" s="120">
        <v>1500</v>
      </c>
      <c r="G116" s="120">
        <v>1500</v>
      </c>
      <c r="H116" s="120">
        <v>827.7</v>
      </c>
    </row>
    <row r="117" spans="1:8" ht="12.75" customHeight="1" x14ac:dyDescent="0.25">
      <c r="A117" s="121" t="s">
        <v>32</v>
      </c>
      <c r="B117" s="121" t="s">
        <v>150</v>
      </c>
      <c r="C117" s="121" t="s">
        <v>644</v>
      </c>
      <c r="D117" s="121" t="s">
        <v>109</v>
      </c>
      <c r="E117" s="121" t="s">
        <v>645</v>
      </c>
      <c r="F117" s="120">
        <v>2086</v>
      </c>
      <c r="G117" s="120">
        <v>2114</v>
      </c>
      <c r="H117" s="120">
        <v>2114.41</v>
      </c>
    </row>
    <row r="118" spans="1:8" ht="12.75" customHeight="1" x14ac:dyDescent="0.25">
      <c r="A118" s="121" t="s">
        <v>32</v>
      </c>
      <c r="B118" s="121" t="s">
        <v>150</v>
      </c>
      <c r="C118" s="121" t="s">
        <v>644</v>
      </c>
      <c r="D118" s="121" t="s">
        <v>34</v>
      </c>
      <c r="E118" s="121" t="s">
        <v>643</v>
      </c>
      <c r="F118" s="120">
        <v>7609</v>
      </c>
      <c r="G118" s="120">
        <v>11609</v>
      </c>
      <c r="H118" s="120">
        <v>1569.83</v>
      </c>
    </row>
    <row r="119" spans="1:8" ht="12.75" customHeight="1" x14ac:dyDescent="0.25">
      <c r="A119" s="121" t="s">
        <v>32</v>
      </c>
      <c r="B119" s="121" t="s">
        <v>150</v>
      </c>
      <c r="C119" s="121" t="s">
        <v>596</v>
      </c>
      <c r="D119" s="121" t="s">
        <v>34</v>
      </c>
      <c r="E119" s="121" t="s">
        <v>642</v>
      </c>
      <c r="F119" s="120">
        <v>8000</v>
      </c>
      <c r="G119" s="120">
        <v>8000</v>
      </c>
      <c r="H119" s="120">
        <v>7361.18</v>
      </c>
    </row>
    <row r="120" spans="1:8" ht="12.75" customHeight="1" x14ac:dyDescent="0.25">
      <c r="A120" s="121" t="s">
        <v>32</v>
      </c>
      <c r="B120" s="121" t="s">
        <v>150</v>
      </c>
      <c r="C120" s="121" t="s">
        <v>152</v>
      </c>
      <c r="D120" s="121" t="s">
        <v>115</v>
      </c>
      <c r="E120" s="121" t="s">
        <v>641</v>
      </c>
      <c r="F120" s="120">
        <v>0</v>
      </c>
      <c r="G120" s="120">
        <v>580</v>
      </c>
      <c r="H120" s="120">
        <v>580</v>
      </c>
    </row>
    <row r="121" spans="1:8" ht="12.75" customHeight="1" x14ac:dyDescent="0.25">
      <c r="A121" s="121" t="s">
        <v>32</v>
      </c>
      <c r="B121" s="121" t="s">
        <v>150</v>
      </c>
      <c r="C121" s="121" t="s">
        <v>152</v>
      </c>
      <c r="D121" s="121" t="s">
        <v>34</v>
      </c>
      <c r="E121" s="121" t="s">
        <v>750</v>
      </c>
      <c r="F121" s="120">
        <v>503</v>
      </c>
      <c r="G121" s="120">
        <v>4703</v>
      </c>
      <c r="H121" s="120">
        <v>4664.1899999999996</v>
      </c>
    </row>
    <row r="122" spans="1:8" ht="12.75" customHeight="1" x14ac:dyDescent="0.25">
      <c r="A122" s="121" t="s">
        <v>32</v>
      </c>
      <c r="B122" s="121" t="s">
        <v>150</v>
      </c>
      <c r="C122" s="121" t="s">
        <v>159</v>
      </c>
      <c r="D122" s="121" t="s">
        <v>34</v>
      </c>
      <c r="E122" s="121" t="s">
        <v>640</v>
      </c>
      <c r="F122" s="120">
        <v>500</v>
      </c>
      <c r="G122" s="120">
        <v>0</v>
      </c>
      <c r="H122" s="120">
        <v>0</v>
      </c>
    </row>
    <row r="123" spans="1:8" ht="12.75" customHeight="1" x14ac:dyDescent="0.25">
      <c r="A123" s="121" t="s">
        <v>32</v>
      </c>
      <c r="B123" s="121" t="s">
        <v>639</v>
      </c>
      <c r="C123" s="121" t="s">
        <v>264</v>
      </c>
      <c r="D123" s="121" t="s">
        <v>109</v>
      </c>
      <c r="E123" s="121" t="s">
        <v>638</v>
      </c>
      <c r="F123" s="120">
        <v>1650</v>
      </c>
      <c r="G123" s="122">
        <v>1578</v>
      </c>
      <c r="H123" s="122">
        <v>1578.1</v>
      </c>
    </row>
    <row r="124" spans="1:8" ht="12.75" customHeight="1" x14ac:dyDescent="0.25">
      <c r="A124" s="121" t="s">
        <v>32</v>
      </c>
      <c r="B124" s="121" t="s">
        <v>639</v>
      </c>
      <c r="C124" s="121" t="s">
        <v>262</v>
      </c>
      <c r="D124" s="121" t="s">
        <v>109</v>
      </c>
      <c r="E124" s="121" t="s">
        <v>637</v>
      </c>
      <c r="F124" s="120">
        <v>347</v>
      </c>
      <c r="G124" s="120">
        <v>208</v>
      </c>
      <c r="H124" s="120">
        <v>208</v>
      </c>
    </row>
    <row r="125" spans="1:8" ht="12.75" customHeight="1" x14ac:dyDescent="0.25">
      <c r="A125" s="121" t="s">
        <v>32</v>
      </c>
      <c r="B125" s="121" t="s">
        <v>639</v>
      </c>
      <c r="C125" s="121" t="s">
        <v>262</v>
      </c>
      <c r="D125" s="121" t="s">
        <v>34</v>
      </c>
      <c r="E125" s="121" t="s">
        <v>929</v>
      </c>
      <c r="F125" s="120">
        <v>0</v>
      </c>
      <c r="G125" s="120">
        <v>485</v>
      </c>
      <c r="H125" s="120">
        <v>485</v>
      </c>
    </row>
    <row r="126" spans="1:8" ht="12.75" customHeight="1" x14ac:dyDescent="0.25">
      <c r="A126" s="121" t="s">
        <v>32</v>
      </c>
      <c r="B126" s="121" t="s">
        <v>639</v>
      </c>
      <c r="C126" s="121" t="s">
        <v>258</v>
      </c>
      <c r="D126" s="121" t="s">
        <v>34</v>
      </c>
      <c r="E126" s="121" t="s">
        <v>930</v>
      </c>
      <c r="F126" s="120">
        <v>0</v>
      </c>
      <c r="G126" s="120">
        <v>271</v>
      </c>
      <c r="H126" s="120">
        <v>271.06</v>
      </c>
    </row>
    <row r="127" spans="1:8" ht="12.75" customHeight="1" x14ac:dyDescent="0.25">
      <c r="A127" s="121" t="s">
        <v>32</v>
      </c>
      <c r="B127" s="121" t="s">
        <v>639</v>
      </c>
      <c r="C127" s="121" t="s">
        <v>254</v>
      </c>
      <c r="D127" s="121" t="s">
        <v>109</v>
      </c>
      <c r="E127" s="121" t="s">
        <v>636</v>
      </c>
      <c r="F127" s="120">
        <v>148</v>
      </c>
      <c r="G127" s="120">
        <v>178</v>
      </c>
      <c r="H127" s="120">
        <v>178</v>
      </c>
    </row>
    <row r="128" spans="1:8" ht="12.75" customHeight="1" x14ac:dyDescent="0.25">
      <c r="A128" s="121" t="s">
        <v>32</v>
      </c>
      <c r="B128" s="121" t="s">
        <v>639</v>
      </c>
      <c r="C128" s="121" t="s">
        <v>254</v>
      </c>
      <c r="D128" s="121" t="s">
        <v>34</v>
      </c>
      <c r="E128" s="121" t="s">
        <v>636</v>
      </c>
      <c r="F128" s="120">
        <v>0</v>
      </c>
      <c r="G128" s="120">
        <v>102</v>
      </c>
      <c r="H128" s="120">
        <v>101.63</v>
      </c>
    </row>
    <row r="129" spans="1:8" ht="12.75" customHeight="1" x14ac:dyDescent="0.25">
      <c r="A129" s="121" t="s">
        <v>32</v>
      </c>
      <c r="B129" s="121" t="s">
        <v>639</v>
      </c>
      <c r="C129" s="121" t="s">
        <v>252</v>
      </c>
      <c r="D129" s="121" t="s">
        <v>109</v>
      </c>
      <c r="E129" s="121" t="s">
        <v>635</v>
      </c>
      <c r="F129" s="120">
        <v>36</v>
      </c>
      <c r="G129" s="120">
        <v>36</v>
      </c>
      <c r="H129" s="120">
        <v>35.57</v>
      </c>
    </row>
    <row r="130" spans="1:8" ht="12.75" customHeight="1" x14ac:dyDescent="0.25">
      <c r="A130" s="121" t="s">
        <v>32</v>
      </c>
      <c r="B130" s="121" t="s">
        <v>639</v>
      </c>
      <c r="C130" s="121" t="s">
        <v>249</v>
      </c>
      <c r="D130" s="121" t="s">
        <v>109</v>
      </c>
      <c r="E130" s="121" t="s">
        <v>634</v>
      </c>
      <c r="F130" s="120">
        <v>363</v>
      </c>
      <c r="G130" s="120">
        <v>333</v>
      </c>
      <c r="H130" s="120">
        <v>333</v>
      </c>
    </row>
    <row r="131" spans="1:8" ht="12.75" customHeight="1" x14ac:dyDescent="0.25">
      <c r="A131" s="121" t="s">
        <v>32</v>
      </c>
      <c r="B131" s="121" t="s">
        <v>639</v>
      </c>
      <c r="C131" s="121" t="s">
        <v>249</v>
      </c>
      <c r="D131" s="121" t="s">
        <v>34</v>
      </c>
      <c r="E131" s="121" t="s">
        <v>634</v>
      </c>
      <c r="F131" s="120">
        <v>0</v>
      </c>
      <c r="G131" s="120">
        <v>23</v>
      </c>
      <c r="H131" s="120">
        <v>22.9</v>
      </c>
    </row>
    <row r="132" spans="1:8" ht="12.75" customHeight="1" x14ac:dyDescent="0.25">
      <c r="A132" s="121" t="s">
        <v>32</v>
      </c>
      <c r="B132" s="121" t="s">
        <v>639</v>
      </c>
      <c r="C132" s="121" t="s">
        <v>246</v>
      </c>
      <c r="D132" s="121" t="s">
        <v>109</v>
      </c>
      <c r="E132" s="121" t="s">
        <v>633</v>
      </c>
      <c r="F132" s="120">
        <v>21</v>
      </c>
      <c r="G132" s="120">
        <v>20</v>
      </c>
      <c r="H132" s="120">
        <v>20.32</v>
      </c>
    </row>
    <row r="133" spans="1:8" ht="12.75" customHeight="1" x14ac:dyDescent="0.25">
      <c r="A133" s="121" t="s">
        <v>32</v>
      </c>
      <c r="B133" s="121" t="s">
        <v>639</v>
      </c>
      <c r="C133" s="121" t="s">
        <v>244</v>
      </c>
      <c r="D133" s="121" t="s">
        <v>109</v>
      </c>
      <c r="E133" s="121" t="s">
        <v>632</v>
      </c>
      <c r="F133" s="120">
        <v>78</v>
      </c>
      <c r="G133" s="120">
        <v>76</v>
      </c>
      <c r="H133" s="120">
        <v>76.260000000000005</v>
      </c>
    </row>
    <row r="134" spans="1:8" ht="12.75" customHeight="1" x14ac:dyDescent="0.25">
      <c r="A134" s="121" t="s">
        <v>32</v>
      </c>
      <c r="B134" s="121" t="s">
        <v>639</v>
      </c>
      <c r="C134" s="121" t="s">
        <v>241</v>
      </c>
      <c r="D134" s="121" t="s">
        <v>109</v>
      </c>
      <c r="E134" s="121" t="s">
        <v>631</v>
      </c>
      <c r="F134" s="120">
        <v>13</v>
      </c>
      <c r="G134" s="120">
        <v>13</v>
      </c>
      <c r="H134" s="120">
        <v>12.7</v>
      </c>
    </row>
    <row r="135" spans="1:8" ht="12.75" customHeight="1" x14ac:dyDescent="0.25">
      <c r="A135" s="121" t="s">
        <v>32</v>
      </c>
      <c r="B135" s="121" t="s">
        <v>639</v>
      </c>
      <c r="C135" s="121" t="s">
        <v>241</v>
      </c>
      <c r="D135" s="121" t="s">
        <v>109</v>
      </c>
      <c r="E135" s="121" t="s">
        <v>630</v>
      </c>
      <c r="F135" s="120">
        <v>13</v>
      </c>
      <c r="G135" s="120">
        <v>13</v>
      </c>
      <c r="H135" s="120">
        <v>12.7</v>
      </c>
    </row>
    <row r="136" spans="1:8" ht="12.75" customHeight="1" x14ac:dyDescent="0.25">
      <c r="A136" s="121" t="s">
        <v>32</v>
      </c>
      <c r="B136" s="121" t="s">
        <v>639</v>
      </c>
      <c r="C136" s="121" t="s">
        <v>237</v>
      </c>
      <c r="D136" s="121" t="s">
        <v>109</v>
      </c>
      <c r="E136" s="121" t="s">
        <v>629</v>
      </c>
      <c r="F136" s="120">
        <v>123</v>
      </c>
      <c r="G136" s="120">
        <v>121</v>
      </c>
      <c r="H136" s="120">
        <v>120.73</v>
      </c>
    </row>
    <row r="137" spans="1:8" ht="12.75" customHeight="1" x14ac:dyDescent="0.25">
      <c r="A137" s="121" t="s">
        <v>32</v>
      </c>
      <c r="B137" s="121" t="s">
        <v>639</v>
      </c>
      <c r="C137" s="121" t="s">
        <v>154</v>
      </c>
      <c r="D137" s="121" t="s">
        <v>109</v>
      </c>
      <c r="E137" s="121" t="s">
        <v>628</v>
      </c>
      <c r="F137" s="120">
        <v>50</v>
      </c>
      <c r="G137" s="120">
        <v>0</v>
      </c>
      <c r="H137" s="120">
        <v>0</v>
      </c>
    </row>
    <row r="138" spans="1:8" ht="12.75" customHeight="1" x14ac:dyDescent="0.25">
      <c r="A138" s="121" t="s">
        <v>32</v>
      </c>
      <c r="B138" s="121" t="s">
        <v>639</v>
      </c>
      <c r="C138" s="121" t="s">
        <v>202</v>
      </c>
      <c r="D138" s="121" t="s">
        <v>109</v>
      </c>
      <c r="E138" s="121" t="s">
        <v>627</v>
      </c>
      <c r="F138" s="120">
        <v>100</v>
      </c>
      <c r="G138" s="120">
        <v>0</v>
      </c>
      <c r="H138" s="120">
        <v>0</v>
      </c>
    </row>
    <row r="139" spans="1:8" ht="12.75" customHeight="1" x14ac:dyDescent="0.25">
      <c r="A139" s="121" t="s">
        <v>32</v>
      </c>
      <c r="B139" s="121" t="s">
        <v>639</v>
      </c>
      <c r="C139" s="121" t="s">
        <v>186</v>
      </c>
      <c r="D139" s="121" t="s">
        <v>109</v>
      </c>
      <c r="E139" s="121" t="s">
        <v>626</v>
      </c>
      <c r="F139" s="120">
        <v>0</v>
      </c>
      <c r="G139" s="120">
        <v>208</v>
      </c>
      <c r="H139" s="120">
        <v>208.87</v>
      </c>
    </row>
    <row r="140" spans="1:8" ht="12.75" customHeight="1" x14ac:dyDescent="0.25">
      <c r="A140" s="121" t="s">
        <v>32</v>
      </c>
      <c r="B140" s="121" t="s">
        <v>639</v>
      </c>
      <c r="C140" s="121" t="s">
        <v>176</v>
      </c>
      <c r="D140" s="121" t="s">
        <v>109</v>
      </c>
      <c r="E140" s="121" t="s">
        <v>625</v>
      </c>
      <c r="F140" s="120">
        <v>50</v>
      </c>
      <c r="G140" s="120">
        <v>0</v>
      </c>
      <c r="H140" s="120">
        <v>0</v>
      </c>
    </row>
    <row r="141" spans="1:8" ht="12.75" customHeight="1" x14ac:dyDescent="0.25">
      <c r="A141" s="121" t="s">
        <v>32</v>
      </c>
      <c r="B141" s="121" t="s">
        <v>639</v>
      </c>
      <c r="C141" s="121" t="s">
        <v>167</v>
      </c>
      <c r="D141" s="121" t="s">
        <v>109</v>
      </c>
      <c r="E141" s="121" t="s">
        <v>624</v>
      </c>
      <c r="F141" s="120">
        <v>3</v>
      </c>
      <c r="G141" s="120">
        <v>0</v>
      </c>
      <c r="H141" s="120">
        <v>0</v>
      </c>
    </row>
    <row r="142" spans="1:8" ht="12.75" customHeight="1" x14ac:dyDescent="0.25">
      <c r="A142" s="121" t="s">
        <v>32</v>
      </c>
      <c r="B142" s="121" t="s">
        <v>137</v>
      </c>
      <c r="C142" s="121" t="s">
        <v>622</v>
      </c>
      <c r="D142" s="121" t="s">
        <v>34</v>
      </c>
      <c r="E142" s="121" t="s">
        <v>621</v>
      </c>
      <c r="F142" s="120">
        <v>2800</v>
      </c>
      <c r="G142" s="120">
        <v>2800</v>
      </c>
      <c r="H142" s="120">
        <v>1962.28</v>
      </c>
    </row>
    <row r="143" spans="1:8" ht="12.75" customHeight="1" x14ac:dyDescent="0.25">
      <c r="A143" s="121" t="s">
        <v>32</v>
      </c>
      <c r="B143" s="121" t="s">
        <v>137</v>
      </c>
      <c r="C143" s="121" t="s">
        <v>620</v>
      </c>
      <c r="D143" s="121" t="s">
        <v>34</v>
      </c>
      <c r="E143" s="121" t="s">
        <v>619</v>
      </c>
      <c r="F143" s="120">
        <v>599</v>
      </c>
      <c r="G143" s="120">
        <v>599</v>
      </c>
      <c r="H143" s="120">
        <v>554.4</v>
      </c>
    </row>
    <row r="144" spans="1:8" ht="12.75" customHeight="1" x14ac:dyDescent="0.25">
      <c r="A144" s="121" t="s">
        <v>32</v>
      </c>
      <c r="B144" s="121" t="s">
        <v>137</v>
      </c>
      <c r="C144" s="121" t="s">
        <v>618</v>
      </c>
      <c r="D144" s="121" t="s">
        <v>34</v>
      </c>
      <c r="E144" s="121" t="s">
        <v>617</v>
      </c>
      <c r="F144" s="120">
        <v>450</v>
      </c>
      <c r="G144" s="120">
        <v>464</v>
      </c>
      <c r="H144" s="120">
        <v>463.75</v>
      </c>
    </row>
    <row r="145" spans="1:8" ht="12.75" customHeight="1" x14ac:dyDescent="0.25">
      <c r="A145" s="121" t="s">
        <v>32</v>
      </c>
      <c r="B145" s="121" t="s">
        <v>616</v>
      </c>
      <c r="C145" s="121" t="s">
        <v>264</v>
      </c>
      <c r="D145" s="121" t="s">
        <v>109</v>
      </c>
      <c r="E145" s="121" t="s">
        <v>615</v>
      </c>
      <c r="F145" s="120">
        <v>422</v>
      </c>
      <c r="G145" s="120">
        <v>426</v>
      </c>
      <c r="H145" s="120">
        <v>425.7</v>
      </c>
    </row>
    <row r="146" spans="1:8" ht="12.75" customHeight="1" x14ac:dyDescent="0.25">
      <c r="A146" s="121" t="s">
        <v>32</v>
      </c>
      <c r="B146" s="121" t="s">
        <v>616</v>
      </c>
      <c r="C146" s="121" t="s">
        <v>264</v>
      </c>
      <c r="D146" s="121" t="s">
        <v>109</v>
      </c>
      <c r="E146" s="121" t="s">
        <v>614</v>
      </c>
      <c r="F146" s="120">
        <v>40</v>
      </c>
      <c r="G146" s="120">
        <v>56</v>
      </c>
      <c r="H146" s="120">
        <v>56.4</v>
      </c>
    </row>
    <row r="147" spans="1:8" ht="12.75" customHeight="1" x14ac:dyDescent="0.25">
      <c r="A147" s="121" t="s">
        <v>32</v>
      </c>
      <c r="B147" s="121" t="s">
        <v>613</v>
      </c>
      <c r="C147" s="121" t="s">
        <v>249</v>
      </c>
      <c r="D147" s="121" t="s">
        <v>34</v>
      </c>
      <c r="E147" s="121" t="s">
        <v>612</v>
      </c>
      <c r="F147" s="120">
        <v>26</v>
      </c>
      <c r="G147" s="120">
        <v>26</v>
      </c>
      <c r="H147" s="120">
        <v>23.52</v>
      </c>
    </row>
    <row r="148" spans="1:8" ht="12.75" customHeight="1" x14ac:dyDescent="0.25">
      <c r="A148" s="121" t="s">
        <v>32</v>
      </c>
      <c r="B148" s="121" t="s">
        <v>613</v>
      </c>
      <c r="C148" s="121" t="s">
        <v>246</v>
      </c>
      <c r="D148" s="121" t="s">
        <v>34</v>
      </c>
      <c r="E148" s="121" t="s">
        <v>611</v>
      </c>
      <c r="F148" s="120">
        <v>1</v>
      </c>
      <c r="G148" s="120">
        <v>2</v>
      </c>
      <c r="H148" s="120">
        <v>1.32</v>
      </c>
    </row>
    <row r="149" spans="1:8" ht="12.75" customHeight="1" x14ac:dyDescent="0.25">
      <c r="A149" s="121" t="s">
        <v>32</v>
      </c>
      <c r="B149" s="121" t="s">
        <v>613</v>
      </c>
      <c r="C149" s="121" t="s">
        <v>237</v>
      </c>
      <c r="D149" s="121" t="s">
        <v>34</v>
      </c>
      <c r="E149" s="121" t="s">
        <v>610</v>
      </c>
      <c r="F149" s="120">
        <v>8</v>
      </c>
      <c r="G149" s="120">
        <v>8</v>
      </c>
      <c r="H149" s="120">
        <v>7.92</v>
      </c>
    </row>
    <row r="150" spans="1:8" ht="12.75" customHeight="1" x14ac:dyDescent="0.25">
      <c r="A150" s="121" t="s">
        <v>32</v>
      </c>
      <c r="B150" s="121" t="s">
        <v>613</v>
      </c>
      <c r="C150" s="121" t="s">
        <v>186</v>
      </c>
      <c r="D150" s="121" t="s">
        <v>34</v>
      </c>
      <c r="E150" s="121" t="s">
        <v>931</v>
      </c>
      <c r="F150" s="120">
        <v>0</v>
      </c>
      <c r="G150" s="120">
        <v>300</v>
      </c>
      <c r="H150" s="120">
        <v>300</v>
      </c>
    </row>
    <row r="151" spans="1:8" ht="12.75" customHeight="1" x14ac:dyDescent="0.25">
      <c r="A151" s="121" t="s">
        <v>32</v>
      </c>
      <c r="B151" s="121" t="s">
        <v>613</v>
      </c>
      <c r="C151" s="121" t="s">
        <v>164</v>
      </c>
      <c r="D151" s="121" t="s">
        <v>109</v>
      </c>
      <c r="E151" s="121" t="s">
        <v>609</v>
      </c>
      <c r="F151" s="120">
        <v>140</v>
      </c>
      <c r="G151" s="120">
        <v>169</v>
      </c>
      <c r="H151" s="120">
        <v>168.84</v>
      </c>
    </row>
    <row r="152" spans="1:8" ht="12.75" customHeight="1" x14ac:dyDescent="0.25">
      <c r="A152" s="121" t="s">
        <v>32</v>
      </c>
      <c r="B152" s="121" t="s">
        <v>608</v>
      </c>
      <c r="C152" s="121" t="s">
        <v>221</v>
      </c>
      <c r="D152" s="121" t="s">
        <v>34</v>
      </c>
      <c r="E152" s="121" t="s">
        <v>607</v>
      </c>
      <c r="F152" s="120">
        <v>76</v>
      </c>
      <c r="G152" s="120">
        <v>76</v>
      </c>
      <c r="H152" s="120">
        <v>55.66</v>
      </c>
    </row>
    <row r="153" spans="1:8" ht="12.75" customHeight="1" x14ac:dyDescent="0.25">
      <c r="A153" s="121" t="s">
        <v>32</v>
      </c>
      <c r="B153" s="121" t="s">
        <v>608</v>
      </c>
      <c r="C153" s="121" t="s">
        <v>295</v>
      </c>
      <c r="D153" s="121" t="s">
        <v>34</v>
      </c>
      <c r="E153" s="121" t="s">
        <v>606</v>
      </c>
      <c r="F153" s="120">
        <v>0</v>
      </c>
      <c r="G153" s="120">
        <v>230</v>
      </c>
      <c r="H153" s="120">
        <v>230</v>
      </c>
    </row>
    <row r="154" spans="1:8" ht="12.75" customHeight="1" x14ac:dyDescent="0.25">
      <c r="A154" s="121" t="s">
        <v>32</v>
      </c>
      <c r="B154" s="121" t="s">
        <v>608</v>
      </c>
      <c r="C154" s="121" t="s">
        <v>295</v>
      </c>
      <c r="D154" s="121" t="s">
        <v>105</v>
      </c>
      <c r="E154" s="121" t="s">
        <v>606</v>
      </c>
      <c r="F154" s="120">
        <v>0</v>
      </c>
      <c r="G154" s="120">
        <v>1400</v>
      </c>
      <c r="H154" s="120">
        <v>1400</v>
      </c>
    </row>
    <row r="155" spans="1:8" ht="12.75" customHeight="1" x14ac:dyDescent="0.25">
      <c r="A155" s="121" t="s">
        <v>32</v>
      </c>
      <c r="B155" s="121" t="s">
        <v>608</v>
      </c>
      <c r="C155" s="121" t="s">
        <v>154</v>
      </c>
      <c r="D155" s="121" t="s">
        <v>34</v>
      </c>
      <c r="E155" s="121" t="s">
        <v>605</v>
      </c>
      <c r="F155" s="120">
        <v>200</v>
      </c>
      <c r="G155" s="120">
        <v>200</v>
      </c>
      <c r="H155" s="120">
        <v>35</v>
      </c>
    </row>
    <row r="156" spans="1:8" ht="12.75" customHeight="1" x14ac:dyDescent="0.25">
      <c r="A156" s="121" t="s">
        <v>32</v>
      </c>
      <c r="B156" s="121" t="s">
        <v>608</v>
      </c>
      <c r="C156" s="121" t="s">
        <v>202</v>
      </c>
      <c r="D156" s="121" t="s">
        <v>34</v>
      </c>
      <c r="E156" s="121" t="s">
        <v>604</v>
      </c>
      <c r="F156" s="120">
        <v>500</v>
      </c>
      <c r="G156" s="120">
        <v>0</v>
      </c>
      <c r="H156" s="120">
        <v>0</v>
      </c>
    </row>
    <row r="157" spans="1:8" ht="12.75" customHeight="1" x14ac:dyDescent="0.25">
      <c r="A157" s="121" t="s">
        <v>32</v>
      </c>
      <c r="B157" s="121" t="s">
        <v>608</v>
      </c>
      <c r="C157" s="121" t="s">
        <v>547</v>
      </c>
      <c r="D157" s="121" t="s">
        <v>34</v>
      </c>
      <c r="E157" s="121" t="s">
        <v>932</v>
      </c>
      <c r="F157" s="120">
        <v>0</v>
      </c>
      <c r="G157" s="120">
        <v>71</v>
      </c>
      <c r="H157" s="120">
        <v>70.709999999999994</v>
      </c>
    </row>
    <row r="158" spans="1:8" ht="12.75" customHeight="1" x14ac:dyDescent="0.25">
      <c r="A158" s="121" t="s">
        <v>32</v>
      </c>
      <c r="B158" s="121" t="s">
        <v>608</v>
      </c>
      <c r="C158" s="121" t="s">
        <v>199</v>
      </c>
      <c r="D158" s="121" t="s">
        <v>34</v>
      </c>
      <c r="E158" s="121" t="s">
        <v>603</v>
      </c>
      <c r="F158" s="120">
        <v>30</v>
      </c>
      <c r="G158" s="120">
        <v>130</v>
      </c>
      <c r="H158" s="120">
        <v>126</v>
      </c>
    </row>
    <row r="159" spans="1:8" ht="12.75" customHeight="1" x14ac:dyDescent="0.25">
      <c r="A159" s="121" t="s">
        <v>32</v>
      </c>
      <c r="B159" s="121" t="s">
        <v>608</v>
      </c>
      <c r="C159" s="121" t="s">
        <v>543</v>
      </c>
      <c r="D159" s="121" t="s">
        <v>34</v>
      </c>
      <c r="E159" s="121" t="s">
        <v>602</v>
      </c>
      <c r="F159" s="120">
        <v>300</v>
      </c>
      <c r="G159" s="120">
        <v>300</v>
      </c>
      <c r="H159" s="120">
        <v>148.18</v>
      </c>
    </row>
    <row r="160" spans="1:8" ht="12.75" customHeight="1" x14ac:dyDescent="0.25">
      <c r="A160" s="121" t="s">
        <v>32</v>
      </c>
      <c r="B160" s="121" t="s">
        <v>608</v>
      </c>
      <c r="C160" s="121" t="s">
        <v>541</v>
      </c>
      <c r="D160" s="121" t="s">
        <v>34</v>
      </c>
      <c r="E160" s="121" t="s">
        <v>601</v>
      </c>
      <c r="F160" s="120">
        <v>1200</v>
      </c>
      <c r="G160" s="120">
        <v>1330</v>
      </c>
      <c r="H160" s="120">
        <v>1329.63</v>
      </c>
    </row>
    <row r="161" spans="1:8" ht="12.75" customHeight="1" x14ac:dyDescent="0.25">
      <c r="A161" s="121" t="s">
        <v>32</v>
      </c>
      <c r="B161" s="121" t="s">
        <v>608</v>
      </c>
      <c r="C161" s="121" t="s">
        <v>536</v>
      </c>
      <c r="D161" s="121" t="s">
        <v>34</v>
      </c>
      <c r="E161" s="121" t="s">
        <v>600</v>
      </c>
      <c r="F161" s="120">
        <v>145</v>
      </c>
      <c r="G161" s="120">
        <v>145</v>
      </c>
      <c r="H161" s="120">
        <v>0</v>
      </c>
    </row>
    <row r="162" spans="1:8" ht="12.75" customHeight="1" x14ac:dyDescent="0.25">
      <c r="A162" s="121" t="s">
        <v>32</v>
      </c>
      <c r="B162" s="121" t="s">
        <v>608</v>
      </c>
      <c r="C162" s="121" t="s">
        <v>186</v>
      </c>
      <c r="D162" s="121" t="s">
        <v>34</v>
      </c>
      <c r="E162" s="121" t="s">
        <v>751</v>
      </c>
      <c r="F162" s="120">
        <v>120</v>
      </c>
      <c r="G162" s="120">
        <v>120</v>
      </c>
      <c r="H162" s="120">
        <v>0</v>
      </c>
    </row>
    <row r="163" spans="1:8" ht="12.75" customHeight="1" x14ac:dyDescent="0.25">
      <c r="A163" s="121" t="s">
        <v>32</v>
      </c>
      <c r="B163" s="121" t="s">
        <v>608</v>
      </c>
      <c r="C163" s="121" t="s">
        <v>176</v>
      </c>
      <c r="D163" s="121" t="s">
        <v>34</v>
      </c>
      <c r="E163" s="121" t="s">
        <v>599</v>
      </c>
      <c r="F163" s="120">
        <v>100</v>
      </c>
      <c r="G163" s="120">
        <v>144</v>
      </c>
      <c r="H163" s="120">
        <v>123.62</v>
      </c>
    </row>
    <row r="164" spans="1:8" ht="12.75" customHeight="1" x14ac:dyDescent="0.25">
      <c r="A164" s="121" t="s">
        <v>32</v>
      </c>
      <c r="B164" s="121" t="s">
        <v>608</v>
      </c>
      <c r="C164" s="121" t="s">
        <v>175</v>
      </c>
      <c r="D164" s="121" t="s">
        <v>34</v>
      </c>
      <c r="E164" s="121" t="s">
        <v>598</v>
      </c>
      <c r="F164" s="120">
        <v>270</v>
      </c>
      <c r="G164" s="120">
        <v>270</v>
      </c>
      <c r="H164" s="120">
        <v>170</v>
      </c>
    </row>
    <row r="165" spans="1:8" ht="12.75" customHeight="1" x14ac:dyDescent="0.25">
      <c r="A165" s="121" t="s">
        <v>32</v>
      </c>
      <c r="B165" s="121" t="s">
        <v>608</v>
      </c>
      <c r="C165" s="121" t="s">
        <v>173</v>
      </c>
      <c r="D165" s="121" t="s">
        <v>34</v>
      </c>
      <c r="E165" s="121" t="s">
        <v>597</v>
      </c>
      <c r="F165" s="120">
        <v>20</v>
      </c>
      <c r="G165" s="120">
        <v>20</v>
      </c>
      <c r="H165" s="120">
        <v>0</v>
      </c>
    </row>
    <row r="166" spans="1:8" ht="12.75" customHeight="1" x14ac:dyDescent="0.25">
      <c r="A166" s="121" t="s">
        <v>32</v>
      </c>
      <c r="B166" s="121" t="s">
        <v>608</v>
      </c>
      <c r="C166" s="121" t="s">
        <v>162</v>
      </c>
      <c r="D166" s="121" t="s">
        <v>34</v>
      </c>
      <c r="E166" s="121" t="s">
        <v>752</v>
      </c>
      <c r="F166" s="120">
        <v>0</v>
      </c>
      <c r="G166" s="120">
        <v>83</v>
      </c>
      <c r="H166" s="120">
        <v>82.5</v>
      </c>
    </row>
    <row r="167" spans="1:8" ht="12.75" customHeight="1" x14ac:dyDescent="0.25">
      <c r="A167" s="121" t="s">
        <v>32</v>
      </c>
      <c r="B167" s="121" t="s">
        <v>608</v>
      </c>
      <c r="C167" s="121" t="s">
        <v>596</v>
      </c>
      <c r="D167" s="121" t="s">
        <v>34</v>
      </c>
      <c r="E167" s="121" t="s">
        <v>595</v>
      </c>
      <c r="F167" s="120">
        <v>110</v>
      </c>
      <c r="G167" s="120">
        <v>110</v>
      </c>
      <c r="H167" s="120">
        <v>70</v>
      </c>
    </row>
    <row r="168" spans="1:8" ht="12.75" customHeight="1" x14ac:dyDescent="0.25">
      <c r="A168" s="121" t="s">
        <v>32</v>
      </c>
      <c r="B168" s="121" t="s">
        <v>148</v>
      </c>
      <c r="C168" s="121" t="s">
        <v>264</v>
      </c>
      <c r="D168" s="121" t="s">
        <v>109</v>
      </c>
      <c r="E168" s="121" t="s">
        <v>594</v>
      </c>
      <c r="F168" s="120">
        <v>55</v>
      </c>
      <c r="G168" s="120">
        <v>56</v>
      </c>
      <c r="H168" s="120">
        <v>55.73</v>
      </c>
    </row>
    <row r="169" spans="1:8" ht="12.75" customHeight="1" x14ac:dyDescent="0.25">
      <c r="A169" s="121" t="s">
        <v>32</v>
      </c>
      <c r="B169" s="121" t="s">
        <v>148</v>
      </c>
      <c r="C169" s="121" t="s">
        <v>154</v>
      </c>
      <c r="D169" s="121" t="s">
        <v>34</v>
      </c>
      <c r="E169" s="121" t="s">
        <v>593</v>
      </c>
      <c r="F169" s="120">
        <v>230</v>
      </c>
      <c r="G169" s="120">
        <v>480</v>
      </c>
      <c r="H169" s="120">
        <v>450.4</v>
      </c>
    </row>
    <row r="170" spans="1:8" ht="12.75" customHeight="1" x14ac:dyDescent="0.25">
      <c r="A170" s="121" t="s">
        <v>32</v>
      </c>
      <c r="B170" s="121" t="s">
        <v>148</v>
      </c>
      <c r="C170" s="121" t="s">
        <v>154</v>
      </c>
      <c r="D170" s="121" t="s">
        <v>34</v>
      </c>
      <c r="E170" s="121" t="s">
        <v>13</v>
      </c>
      <c r="F170" s="120">
        <v>1000</v>
      </c>
      <c r="G170" s="120">
        <v>0</v>
      </c>
      <c r="H170" s="120">
        <v>0</v>
      </c>
    </row>
    <row r="171" spans="1:8" ht="12.75" customHeight="1" x14ac:dyDescent="0.25">
      <c r="A171" s="121" t="s">
        <v>32</v>
      </c>
      <c r="B171" s="121" t="s">
        <v>148</v>
      </c>
      <c r="C171" s="121" t="s">
        <v>154</v>
      </c>
      <c r="D171" s="121" t="s">
        <v>34</v>
      </c>
      <c r="E171" s="121" t="s">
        <v>592</v>
      </c>
      <c r="F171" s="120">
        <v>1000</v>
      </c>
      <c r="G171" s="120">
        <v>1000</v>
      </c>
      <c r="H171" s="120">
        <v>558.79999999999995</v>
      </c>
    </row>
    <row r="172" spans="1:8" ht="12.75" customHeight="1" x14ac:dyDescent="0.25">
      <c r="A172" s="121" t="s">
        <v>32</v>
      </c>
      <c r="B172" s="121" t="s">
        <v>148</v>
      </c>
      <c r="C172" s="121" t="s">
        <v>190</v>
      </c>
      <c r="D172" s="121" t="s">
        <v>34</v>
      </c>
      <c r="E172" s="121" t="s">
        <v>591</v>
      </c>
      <c r="F172" s="120">
        <v>1000</v>
      </c>
      <c r="G172" s="120">
        <v>0</v>
      </c>
      <c r="H172" s="120">
        <v>0</v>
      </c>
    </row>
    <row r="173" spans="1:8" ht="12.75" customHeight="1" x14ac:dyDescent="0.25">
      <c r="A173" s="121" t="s">
        <v>32</v>
      </c>
      <c r="B173" s="121" t="s">
        <v>148</v>
      </c>
      <c r="C173" s="121" t="s">
        <v>190</v>
      </c>
      <c r="D173" s="121" t="s">
        <v>34</v>
      </c>
      <c r="E173" s="121" t="s">
        <v>590</v>
      </c>
      <c r="F173" s="120">
        <v>2000</v>
      </c>
      <c r="G173" s="120">
        <v>0</v>
      </c>
      <c r="H173" s="120">
        <v>0</v>
      </c>
    </row>
    <row r="174" spans="1:8" ht="12.75" customHeight="1" x14ac:dyDescent="0.25">
      <c r="A174" s="121" t="s">
        <v>32</v>
      </c>
      <c r="B174" s="121" t="s">
        <v>148</v>
      </c>
      <c r="C174" s="121" t="s">
        <v>190</v>
      </c>
      <c r="D174" s="121" t="s">
        <v>34</v>
      </c>
      <c r="E174" s="121" t="s">
        <v>589</v>
      </c>
      <c r="F174" s="120">
        <v>3000</v>
      </c>
      <c r="G174" s="120">
        <v>0</v>
      </c>
      <c r="H174" s="120">
        <v>0</v>
      </c>
    </row>
    <row r="175" spans="1:8" ht="12.75" customHeight="1" x14ac:dyDescent="0.25">
      <c r="A175" s="121" t="s">
        <v>32</v>
      </c>
      <c r="B175" s="121" t="s">
        <v>148</v>
      </c>
      <c r="C175" s="121" t="s">
        <v>190</v>
      </c>
      <c r="D175" s="121" t="s">
        <v>103</v>
      </c>
      <c r="E175" s="121" t="s">
        <v>589</v>
      </c>
      <c r="F175" s="120">
        <v>0</v>
      </c>
      <c r="G175" s="120">
        <v>325</v>
      </c>
      <c r="H175" s="120">
        <v>325</v>
      </c>
    </row>
    <row r="176" spans="1:8" ht="12.75" customHeight="1" x14ac:dyDescent="0.25">
      <c r="A176" s="121" t="s">
        <v>32</v>
      </c>
      <c r="B176" s="121" t="s">
        <v>148</v>
      </c>
      <c r="C176" s="121" t="s">
        <v>176</v>
      </c>
      <c r="D176" s="121" t="s">
        <v>34</v>
      </c>
      <c r="E176" s="121" t="s">
        <v>588</v>
      </c>
      <c r="F176" s="120">
        <v>1500</v>
      </c>
      <c r="G176" s="120">
        <v>0</v>
      </c>
      <c r="H176" s="120">
        <v>0</v>
      </c>
    </row>
    <row r="177" spans="1:8" ht="12.75" customHeight="1" x14ac:dyDescent="0.25">
      <c r="A177" s="121" t="s">
        <v>32</v>
      </c>
      <c r="B177" s="121" t="s">
        <v>148</v>
      </c>
      <c r="C177" s="121" t="s">
        <v>176</v>
      </c>
      <c r="D177" s="121" t="s">
        <v>34</v>
      </c>
      <c r="E177" s="121" t="s">
        <v>587</v>
      </c>
      <c r="F177" s="120">
        <v>400</v>
      </c>
      <c r="G177" s="120">
        <v>0</v>
      </c>
      <c r="H177" s="120">
        <v>0</v>
      </c>
    </row>
    <row r="178" spans="1:8" ht="12.75" customHeight="1" x14ac:dyDescent="0.25">
      <c r="A178" s="121" t="s">
        <v>32</v>
      </c>
      <c r="B178" s="121" t="s">
        <v>148</v>
      </c>
      <c r="C178" s="121" t="s">
        <v>176</v>
      </c>
      <c r="D178" s="121" t="s">
        <v>34</v>
      </c>
      <c r="E178" s="121" t="s">
        <v>586</v>
      </c>
      <c r="F178" s="120">
        <v>300</v>
      </c>
      <c r="G178" s="120">
        <v>1800</v>
      </c>
      <c r="H178" s="120">
        <v>264</v>
      </c>
    </row>
    <row r="179" spans="1:8" ht="12.75" customHeight="1" x14ac:dyDescent="0.25">
      <c r="A179" s="121" t="s">
        <v>32</v>
      </c>
      <c r="B179" s="121" t="s">
        <v>148</v>
      </c>
      <c r="C179" s="121" t="s">
        <v>176</v>
      </c>
      <c r="D179" s="121" t="s">
        <v>872</v>
      </c>
      <c r="E179" s="121" t="s">
        <v>586</v>
      </c>
      <c r="F179" s="120">
        <v>0</v>
      </c>
      <c r="G179" s="120">
        <v>1496</v>
      </c>
      <c r="H179" s="120">
        <v>1496</v>
      </c>
    </row>
    <row r="180" spans="1:8" ht="12.75" customHeight="1" x14ac:dyDescent="0.25">
      <c r="A180" s="121" t="s">
        <v>32</v>
      </c>
      <c r="B180" s="121" t="s">
        <v>585</v>
      </c>
      <c r="C180" s="121" t="s">
        <v>249</v>
      </c>
      <c r="D180" s="121" t="s">
        <v>34</v>
      </c>
      <c r="E180" s="121" t="s">
        <v>584</v>
      </c>
      <c r="F180" s="120">
        <v>378</v>
      </c>
      <c r="G180" s="120">
        <v>378</v>
      </c>
      <c r="H180" s="120">
        <v>306.11</v>
      </c>
    </row>
    <row r="181" spans="1:8" ht="12.75" customHeight="1" x14ac:dyDescent="0.25">
      <c r="A181" s="121" t="s">
        <v>32</v>
      </c>
      <c r="B181" s="121" t="s">
        <v>585</v>
      </c>
      <c r="C181" s="121" t="s">
        <v>246</v>
      </c>
      <c r="D181" s="121" t="s">
        <v>34</v>
      </c>
      <c r="E181" s="121" t="s">
        <v>583</v>
      </c>
      <c r="F181" s="120">
        <v>22</v>
      </c>
      <c r="G181" s="120">
        <v>22</v>
      </c>
      <c r="H181" s="120">
        <v>17.47</v>
      </c>
    </row>
    <row r="182" spans="1:8" ht="12.75" customHeight="1" x14ac:dyDescent="0.25">
      <c r="A182" s="121" t="s">
        <v>32</v>
      </c>
      <c r="B182" s="121" t="s">
        <v>585</v>
      </c>
      <c r="C182" s="121" t="s">
        <v>237</v>
      </c>
      <c r="D182" s="121" t="s">
        <v>34</v>
      </c>
      <c r="E182" s="121" t="s">
        <v>582</v>
      </c>
      <c r="F182" s="120">
        <v>136</v>
      </c>
      <c r="G182" s="120">
        <v>136</v>
      </c>
      <c r="H182" s="120">
        <v>103.83</v>
      </c>
    </row>
    <row r="183" spans="1:8" ht="12.75" customHeight="1" x14ac:dyDescent="0.25">
      <c r="A183" s="121" t="s">
        <v>32</v>
      </c>
      <c r="B183" s="121" t="s">
        <v>585</v>
      </c>
      <c r="C183" s="121" t="s">
        <v>154</v>
      </c>
      <c r="D183" s="121" t="s">
        <v>34</v>
      </c>
      <c r="E183" s="121" t="s">
        <v>581</v>
      </c>
      <c r="F183" s="120">
        <v>100</v>
      </c>
      <c r="G183" s="120">
        <v>100</v>
      </c>
      <c r="H183" s="120">
        <v>13.1</v>
      </c>
    </row>
    <row r="184" spans="1:8" ht="12.75" customHeight="1" x14ac:dyDescent="0.25">
      <c r="A184" s="121" t="s">
        <v>32</v>
      </c>
      <c r="B184" s="121" t="s">
        <v>585</v>
      </c>
      <c r="C184" s="121" t="s">
        <v>190</v>
      </c>
      <c r="D184" s="121" t="s">
        <v>34</v>
      </c>
      <c r="E184" s="121" t="s">
        <v>580</v>
      </c>
      <c r="F184" s="120">
        <v>500</v>
      </c>
      <c r="G184" s="120">
        <v>0</v>
      </c>
      <c r="H184" s="120">
        <v>0</v>
      </c>
    </row>
    <row r="185" spans="1:8" ht="12.75" customHeight="1" x14ac:dyDescent="0.25">
      <c r="A185" s="121" t="s">
        <v>32</v>
      </c>
      <c r="B185" s="121" t="s">
        <v>585</v>
      </c>
      <c r="C185" s="121" t="s">
        <v>189</v>
      </c>
      <c r="D185" s="121" t="s">
        <v>34</v>
      </c>
      <c r="E185" s="121" t="s">
        <v>579</v>
      </c>
      <c r="F185" s="120">
        <v>2255</v>
      </c>
      <c r="G185" s="120">
        <v>2255</v>
      </c>
      <c r="H185" s="120">
        <v>2067.83</v>
      </c>
    </row>
    <row r="186" spans="1:8" ht="12.75" customHeight="1" x14ac:dyDescent="0.25">
      <c r="A186" s="121" t="s">
        <v>32</v>
      </c>
      <c r="B186" s="121" t="s">
        <v>585</v>
      </c>
      <c r="C186" s="121" t="s">
        <v>176</v>
      </c>
      <c r="D186" s="121" t="s">
        <v>34</v>
      </c>
      <c r="E186" s="121" t="s">
        <v>575</v>
      </c>
      <c r="F186" s="120">
        <v>43554</v>
      </c>
      <c r="G186" s="120">
        <v>43554</v>
      </c>
      <c r="H186" s="120">
        <v>27230.79</v>
      </c>
    </row>
    <row r="187" spans="1:8" ht="12.75" customHeight="1" x14ac:dyDescent="0.25">
      <c r="A187" s="121" t="s">
        <v>32</v>
      </c>
      <c r="B187" s="121" t="s">
        <v>585</v>
      </c>
      <c r="C187" s="121" t="s">
        <v>176</v>
      </c>
      <c r="D187" s="121" t="s">
        <v>34</v>
      </c>
      <c r="E187" s="121" t="s">
        <v>578</v>
      </c>
      <c r="F187" s="120">
        <v>5000</v>
      </c>
      <c r="G187" s="120">
        <v>10420</v>
      </c>
      <c r="H187" s="120">
        <v>10419.09</v>
      </c>
    </row>
    <row r="188" spans="1:8" ht="12.75" customHeight="1" x14ac:dyDescent="0.25">
      <c r="A188" s="121" t="s">
        <v>32</v>
      </c>
      <c r="B188" s="121" t="s">
        <v>585</v>
      </c>
      <c r="C188" s="121" t="s">
        <v>176</v>
      </c>
      <c r="D188" s="121" t="s">
        <v>34</v>
      </c>
      <c r="E188" s="121" t="s">
        <v>577</v>
      </c>
      <c r="F188" s="120">
        <v>900</v>
      </c>
      <c r="G188" s="120">
        <v>900</v>
      </c>
      <c r="H188" s="120">
        <v>895.13</v>
      </c>
    </row>
    <row r="189" spans="1:8" ht="12.75" customHeight="1" x14ac:dyDescent="0.25">
      <c r="A189" s="121" t="s">
        <v>32</v>
      </c>
      <c r="B189" s="121" t="s">
        <v>585</v>
      </c>
      <c r="C189" s="121" t="s">
        <v>176</v>
      </c>
      <c r="D189" s="121" t="s">
        <v>34</v>
      </c>
      <c r="E189" s="121" t="s">
        <v>576</v>
      </c>
      <c r="F189" s="120">
        <v>6700</v>
      </c>
      <c r="G189" s="120">
        <v>6940</v>
      </c>
      <c r="H189" s="120">
        <v>6937.24</v>
      </c>
    </row>
    <row r="190" spans="1:8" ht="12.75" customHeight="1" x14ac:dyDescent="0.25">
      <c r="A190" s="121" t="s">
        <v>32</v>
      </c>
      <c r="B190" s="121" t="s">
        <v>585</v>
      </c>
      <c r="C190" s="121" t="s">
        <v>176</v>
      </c>
      <c r="D190" s="121" t="s">
        <v>34</v>
      </c>
      <c r="E190" s="121" t="s">
        <v>933</v>
      </c>
      <c r="F190" s="120">
        <v>0</v>
      </c>
      <c r="G190" s="120">
        <v>1950</v>
      </c>
      <c r="H190" s="120">
        <v>1934.18</v>
      </c>
    </row>
    <row r="191" spans="1:8" ht="12.75" customHeight="1" x14ac:dyDescent="0.25">
      <c r="A191" s="121" t="s">
        <v>32</v>
      </c>
      <c r="B191" s="121" t="s">
        <v>585</v>
      </c>
      <c r="C191" s="121" t="s">
        <v>176</v>
      </c>
      <c r="D191" s="121" t="s">
        <v>34</v>
      </c>
      <c r="E191" s="121" t="s">
        <v>934</v>
      </c>
      <c r="F191" s="120">
        <v>3000</v>
      </c>
      <c r="G191" s="120">
        <v>3000</v>
      </c>
      <c r="H191" s="120">
        <v>2191.86</v>
      </c>
    </row>
    <row r="192" spans="1:8" ht="12.75" customHeight="1" x14ac:dyDescent="0.25">
      <c r="A192" s="121" t="s">
        <v>32</v>
      </c>
      <c r="B192" s="121" t="s">
        <v>585</v>
      </c>
      <c r="C192" s="121" t="s">
        <v>176</v>
      </c>
      <c r="D192" s="121" t="s">
        <v>34</v>
      </c>
      <c r="E192" s="121" t="s">
        <v>935</v>
      </c>
      <c r="F192" s="120">
        <v>504</v>
      </c>
      <c r="G192" s="120">
        <v>0</v>
      </c>
      <c r="H192" s="120">
        <v>0</v>
      </c>
    </row>
    <row r="193" spans="1:8" ht="12.75" customHeight="1" x14ac:dyDescent="0.25">
      <c r="A193" s="121" t="s">
        <v>32</v>
      </c>
      <c r="B193" s="121" t="s">
        <v>585</v>
      </c>
      <c r="C193" s="121" t="s">
        <v>176</v>
      </c>
      <c r="D193" s="121" t="s">
        <v>118</v>
      </c>
      <c r="E193" s="121" t="s">
        <v>575</v>
      </c>
      <c r="F193" s="120">
        <v>0</v>
      </c>
      <c r="G193" s="120">
        <v>6742</v>
      </c>
      <c r="H193" s="120">
        <v>6742.2</v>
      </c>
    </row>
    <row r="194" spans="1:8" ht="12.75" customHeight="1" x14ac:dyDescent="0.25">
      <c r="A194" s="121" t="s">
        <v>32</v>
      </c>
      <c r="B194" s="121" t="s">
        <v>585</v>
      </c>
      <c r="C194" s="121" t="s">
        <v>164</v>
      </c>
      <c r="D194" s="121" t="s">
        <v>34</v>
      </c>
      <c r="E194" s="121" t="s">
        <v>574</v>
      </c>
      <c r="F194" s="120">
        <v>3000</v>
      </c>
      <c r="G194" s="120">
        <v>3000</v>
      </c>
      <c r="H194" s="120">
        <v>2186.65</v>
      </c>
    </row>
    <row r="195" spans="1:8" ht="12.75" customHeight="1" x14ac:dyDescent="0.25">
      <c r="A195" s="121" t="s">
        <v>32</v>
      </c>
      <c r="B195" s="121" t="s">
        <v>573</v>
      </c>
      <c r="C195" s="121" t="s">
        <v>264</v>
      </c>
      <c r="D195" s="121" t="s">
        <v>109</v>
      </c>
      <c r="E195" s="121" t="s">
        <v>572</v>
      </c>
      <c r="F195" s="120">
        <v>138</v>
      </c>
      <c r="G195" s="120">
        <v>169</v>
      </c>
      <c r="H195" s="120">
        <v>168.6</v>
      </c>
    </row>
    <row r="196" spans="1:8" ht="12.75" customHeight="1" x14ac:dyDescent="0.25">
      <c r="A196" s="121" t="s">
        <v>32</v>
      </c>
      <c r="B196" s="121" t="s">
        <v>573</v>
      </c>
      <c r="C196" s="121" t="s">
        <v>215</v>
      </c>
      <c r="D196" s="121" t="s">
        <v>891</v>
      </c>
      <c r="E196" s="121" t="s">
        <v>936</v>
      </c>
      <c r="F196" s="120">
        <v>0</v>
      </c>
      <c r="G196" s="120">
        <v>3000</v>
      </c>
      <c r="H196" s="120">
        <v>28.11</v>
      </c>
    </row>
    <row r="197" spans="1:8" ht="12.75" customHeight="1" x14ac:dyDescent="0.25">
      <c r="A197" s="121" t="s">
        <v>32</v>
      </c>
      <c r="B197" s="121" t="s">
        <v>573</v>
      </c>
      <c r="C197" s="121" t="s">
        <v>154</v>
      </c>
      <c r="D197" s="121" t="s">
        <v>891</v>
      </c>
      <c r="E197" s="121" t="s">
        <v>937</v>
      </c>
      <c r="F197" s="120">
        <v>0</v>
      </c>
      <c r="G197" s="120">
        <v>9286</v>
      </c>
      <c r="H197" s="120">
        <v>6172.21</v>
      </c>
    </row>
    <row r="198" spans="1:8" ht="12.75" customHeight="1" x14ac:dyDescent="0.25">
      <c r="A198" s="121" t="s">
        <v>32</v>
      </c>
      <c r="B198" s="121" t="s">
        <v>573</v>
      </c>
      <c r="C198" s="121" t="s">
        <v>154</v>
      </c>
      <c r="D198" s="121" t="s">
        <v>34</v>
      </c>
      <c r="E198" s="121" t="s">
        <v>938</v>
      </c>
      <c r="F198" s="120">
        <v>3000</v>
      </c>
      <c r="G198" s="120">
        <v>0</v>
      </c>
      <c r="H198" s="120">
        <v>0</v>
      </c>
    </row>
    <row r="199" spans="1:8" ht="12.75" customHeight="1" x14ac:dyDescent="0.25">
      <c r="A199" s="121" t="s">
        <v>32</v>
      </c>
      <c r="B199" s="121" t="s">
        <v>573</v>
      </c>
      <c r="C199" s="121" t="s">
        <v>204</v>
      </c>
      <c r="D199" s="121" t="s">
        <v>891</v>
      </c>
      <c r="E199" s="121" t="s">
        <v>939</v>
      </c>
      <c r="F199" s="120">
        <v>0</v>
      </c>
      <c r="G199" s="120">
        <v>8000</v>
      </c>
      <c r="H199" s="120">
        <v>582.78</v>
      </c>
    </row>
    <row r="200" spans="1:8" ht="12.75" customHeight="1" x14ac:dyDescent="0.25">
      <c r="A200" s="121" t="s">
        <v>32</v>
      </c>
      <c r="B200" s="121" t="s">
        <v>573</v>
      </c>
      <c r="C200" s="121" t="s">
        <v>176</v>
      </c>
      <c r="D200" s="121" t="s">
        <v>34</v>
      </c>
      <c r="E200" s="121" t="s">
        <v>940</v>
      </c>
      <c r="F200" s="120">
        <v>0</v>
      </c>
      <c r="G200" s="120">
        <v>3000</v>
      </c>
      <c r="H200" s="120">
        <v>1638.52</v>
      </c>
    </row>
    <row r="201" spans="1:8" ht="12.75" customHeight="1" x14ac:dyDescent="0.25">
      <c r="A201" s="121" t="s">
        <v>32</v>
      </c>
      <c r="B201" s="121" t="s">
        <v>147</v>
      </c>
      <c r="C201" s="121" t="s">
        <v>264</v>
      </c>
      <c r="D201" s="121" t="s">
        <v>34</v>
      </c>
      <c r="E201" s="121" t="s">
        <v>571</v>
      </c>
      <c r="F201" s="120">
        <v>19200</v>
      </c>
      <c r="G201" s="120">
        <v>19543</v>
      </c>
      <c r="H201" s="120">
        <v>19542.73</v>
      </c>
    </row>
    <row r="202" spans="1:8" ht="12.75" customHeight="1" x14ac:dyDescent="0.25">
      <c r="A202" s="121" t="s">
        <v>32</v>
      </c>
      <c r="B202" s="121" t="s">
        <v>147</v>
      </c>
      <c r="C202" s="121" t="s">
        <v>262</v>
      </c>
      <c r="D202" s="121" t="s">
        <v>34</v>
      </c>
      <c r="E202" s="121" t="s">
        <v>570</v>
      </c>
      <c r="F202" s="120">
        <v>7680</v>
      </c>
      <c r="G202" s="120">
        <v>7680</v>
      </c>
      <c r="H202" s="120">
        <v>5366.18</v>
      </c>
    </row>
    <row r="203" spans="1:8" ht="12.75" customHeight="1" x14ac:dyDescent="0.25">
      <c r="A203" s="121" t="s">
        <v>32</v>
      </c>
      <c r="B203" s="121" t="s">
        <v>147</v>
      </c>
      <c r="C203" s="121" t="s">
        <v>259</v>
      </c>
      <c r="D203" s="121" t="s">
        <v>34</v>
      </c>
      <c r="E203" s="121" t="s">
        <v>569</v>
      </c>
      <c r="F203" s="120">
        <v>7200</v>
      </c>
      <c r="G203" s="120">
        <v>7200</v>
      </c>
      <c r="H203" s="120">
        <v>975.48</v>
      </c>
    </row>
    <row r="204" spans="1:8" ht="12.75" customHeight="1" x14ac:dyDescent="0.25">
      <c r="A204" s="121" t="s">
        <v>32</v>
      </c>
      <c r="B204" s="121" t="s">
        <v>147</v>
      </c>
      <c r="C204" s="121" t="s">
        <v>258</v>
      </c>
      <c r="D204" s="121" t="s">
        <v>109</v>
      </c>
      <c r="E204" s="121" t="s">
        <v>941</v>
      </c>
      <c r="F204" s="120">
        <v>0</v>
      </c>
      <c r="G204" s="120">
        <v>1600</v>
      </c>
      <c r="H204" s="120">
        <v>1600</v>
      </c>
    </row>
    <row r="205" spans="1:8" ht="12.75" customHeight="1" x14ac:dyDescent="0.25">
      <c r="A205" s="121" t="s">
        <v>32</v>
      </c>
      <c r="B205" s="121" t="s">
        <v>147</v>
      </c>
      <c r="C205" s="121" t="s">
        <v>258</v>
      </c>
      <c r="D205" s="121" t="s">
        <v>34</v>
      </c>
      <c r="E205" s="121" t="s">
        <v>568</v>
      </c>
      <c r="F205" s="120">
        <v>2000</v>
      </c>
      <c r="G205" s="120">
        <v>5150</v>
      </c>
      <c r="H205" s="120">
        <v>5140</v>
      </c>
    </row>
    <row r="206" spans="1:8" ht="12.75" customHeight="1" x14ac:dyDescent="0.25">
      <c r="A206" s="121" t="s">
        <v>32</v>
      </c>
      <c r="B206" s="121" t="s">
        <v>147</v>
      </c>
      <c r="C206" s="121" t="s">
        <v>258</v>
      </c>
      <c r="D206" s="121" t="s">
        <v>34</v>
      </c>
      <c r="E206" s="121" t="s">
        <v>941</v>
      </c>
      <c r="F206" s="120">
        <v>1600</v>
      </c>
      <c r="G206" s="120">
        <v>0</v>
      </c>
      <c r="H206" s="120">
        <v>0</v>
      </c>
    </row>
    <row r="207" spans="1:8" ht="12.75" customHeight="1" x14ac:dyDescent="0.25">
      <c r="A207" s="121" t="s">
        <v>32</v>
      </c>
      <c r="B207" s="121" t="s">
        <v>147</v>
      </c>
      <c r="C207" s="121" t="s">
        <v>256</v>
      </c>
      <c r="D207" s="121" t="s">
        <v>109</v>
      </c>
      <c r="E207" s="121" t="s">
        <v>942</v>
      </c>
      <c r="F207" s="120">
        <v>0</v>
      </c>
      <c r="G207" s="120">
        <v>132</v>
      </c>
      <c r="H207" s="120">
        <v>132</v>
      </c>
    </row>
    <row r="208" spans="1:8" ht="12.75" customHeight="1" x14ac:dyDescent="0.25">
      <c r="A208" s="121" t="s">
        <v>32</v>
      </c>
      <c r="B208" s="121" t="s">
        <v>147</v>
      </c>
      <c r="C208" s="121" t="s">
        <v>256</v>
      </c>
      <c r="D208" s="121" t="s">
        <v>34</v>
      </c>
      <c r="E208" s="121" t="s">
        <v>567</v>
      </c>
      <c r="F208" s="120">
        <v>4145</v>
      </c>
      <c r="G208" s="120">
        <v>4145</v>
      </c>
      <c r="H208" s="120">
        <v>2710.89</v>
      </c>
    </row>
    <row r="209" spans="1:8" ht="12.75" customHeight="1" x14ac:dyDescent="0.25">
      <c r="A209" s="121" t="s">
        <v>32</v>
      </c>
      <c r="B209" s="121" t="s">
        <v>147</v>
      </c>
      <c r="C209" s="121" t="s">
        <v>256</v>
      </c>
      <c r="D209" s="121" t="s">
        <v>34</v>
      </c>
      <c r="E209" s="121" t="s">
        <v>566</v>
      </c>
      <c r="F209" s="120">
        <v>572</v>
      </c>
      <c r="G209" s="120">
        <v>572</v>
      </c>
      <c r="H209" s="120">
        <v>15.67</v>
      </c>
    </row>
    <row r="210" spans="1:8" ht="12.75" customHeight="1" x14ac:dyDescent="0.25">
      <c r="A210" s="121" t="s">
        <v>32</v>
      </c>
      <c r="B210" s="121" t="s">
        <v>147</v>
      </c>
      <c r="C210" s="121" t="s">
        <v>252</v>
      </c>
      <c r="D210" s="121" t="s">
        <v>109</v>
      </c>
      <c r="E210" s="121" t="s">
        <v>943</v>
      </c>
      <c r="F210" s="120">
        <v>0</v>
      </c>
      <c r="G210" s="120">
        <v>22</v>
      </c>
      <c r="H210" s="120">
        <v>22.4</v>
      </c>
    </row>
    <row r="211" spans="1:8" ht="12.75" customHeight="1" x14ac:dyDescent="0.25">
      <c r="A211" s="121" t="s">
        <v>32</v>
      </c>
      <c r="B211" s="121" t="s">
        <v>147</v>
      </c>
      <c r="C211" s="121" t="s">
        <v>252</v>
      </c>
      <c r="D211" s="121" t="s">
        <v>34</v>
      </c>
      <c r="E211" s="121" t="s">
        <v>565</v>
      </c>
      <c r="F211" s="120">
        <v>528</v>
      </c>
      <c r="G211" s="120">
        <v>528</v>
      </c>
      <c r="H211" s="120">
        <v>434.24</v>
      </c>
    </row>
    <row r="212" spans="1:8" ht="12.75" customHeight="1" x14ac:dyDescent="0.25">
      <c r="A212" s="121" t="s">
        <v>32</v>
      </c>
      <c r="B212" s="121" t="s">
        <v>147</v>
      </c>
      <c r="C212" s="121" t="s">
        <v>252</v>
      </c>
      <c r="D212" s="121" t="s">
        <v>34</v>
      </c>
      <c r="E212" s="121" t="s">
        <v>944</v>
      </c>
      <c r="F212" s="120">
        <v>73</v>
      </c>
      <c r="G212" s="120">
        <v>73</v>
      </c>
      <c r="H212" s="120">
        <v>0</v>
      </c>
    </row>
    <row r="213" spans="1:8" ht="12.75" customHeight="1" x14ac:dyDescent="0.25">
      <c r="A213" s="121" t="s">
        <v>32</v>
      </c>
      <c r="B213" s="121" t="s">
        <v>147</v>
      </c>
      <c r="C213" s="121" t="s">
        <v>249</v>
      </c>
      <c r="D213" s="121" t="s">
        <v>109</v>
      </c>
      <c r="E213" s="121" t="s">
        <v>945</v>
      </c>
      <c r="F213" s="120">
        <v>0</v>
      </c>
      <c r="G213" s="120">
        <v>224</v>
      </c>
      <c r="H213" s="120">
        <v>224</v>
      </c>
    </row>
    <row r="214" spans="1:8" ht="12.75" customHeight="1" x14ac:dyDescent="0.25">
      <c r="A214" s="121" t="s">
        <v>32</v>
      </c>
      <c r="B214" s="121" t="s">
        <v>147</v>
      </c>
      <c r="C214" s="121" t="s">
        <v>249</v>
      </c>
      <c r="D214" s="121" t="s">
        <v>34</v>
      </c>
      <c r="E214" s="121" t="s">
        <v>564</v>
      </c>
      <c r="F214" s="120">
        <v>2575</v>
      </c>
      <c r="G214" s="120">
        <v>4575</v>
      </c>
      <c r="H214" s="120">
        <v>4362.92</v>
      </c>
    </row>
    <row r="215" spans="1:8" ht="12.75" customHeight="1" x14ac:dyDescent="0.25">
      <c r="A215" s="121" t="s">
        <v>32</v>
      </c>
      <c r="B215" s="121" t="s">
        <v>147</v>
      </c>
      <c r="C215" s="121" t="s">
        <v>249</v>
      </c>
      <c r="D215" s="121" t="s">
        <v>34</v>
      </c>
      <c r="E215" s="121" t="s">
        <v>563</v>
      </c>
      <c r="F215" s="120">
        <v>728</v>
      </c>
      <c r="G215" s="120">
        <v>728</v>
      </c>
      <c r="H215" s="120">
        <v>664.13</v>
      </c>
    </row>
    <row r="216" spans="1:8" ht="12.75" customHeight="1" x14ac:dyDescent="0.25">
      <c r="A216" s="121" t="s">
        <v>32</v>
      </c>
      <c r="B216" s="121" t="s">
        <v>147</v>
      </c>
      <c r="C216" s="121" t="s">
        <v>246</v>
      </c>
      <c r="D216" s="121" t="s">
        <v>109</v>
      </c>
      <c r="E216" s="121" t="s">
        <v>946</v>
      </c>
      <c r="F216" s="120">
        <v>0</v>
      </c>
      <c r="G216" s="120">
        <v>13</v>
      </c>
      <c r="H216" s="120">
        <v>12.8</v>
      </c>
    </row>
    <row r="217" spans="1:8" ht="12.75" customHeight="1" x14ac:dyDescent="0.25">
      <c r="A217" s="121" t="s">
        <v>32</v>
      </c>
      <c r="B217" s="121" t="s">
        <v>147</v>
      </c>
      <c r="C217" s="121" t="s">
        <v>246</v>
      </c>
      <c r="D217" s="121" t="s">
        <v>34</v>
      </c>
      <c r="E217" s="121" t="s">
        <v>562</v>
      </c>
      <c r="F217" s="120">
        <v>301</v>
      </c>
      <c r="G217" s="120">
        <v>301</v>
      </c>
      <c r="H217" s="120">
        <v>249.22</v>
      </c>
    </row>
    <row r="218" spans="1:8" ht="12.75" customHeight="1" x14ac:dyDescent="0.25">
      <c r="A218" s="121" t="s">
        <v>32</v>
      </c>
      <c r="B218" s="121" t="s">
        <v>147</v>
      </c>
      <c r="C218" s="121" t="s">
        <v>246</v>
      </c>
      <c r="D218" s="121" t="s">
        <v>34</v>
      </c>
      <c r="E218" s="121" t="s">
        <v>561</v>
      </c>
      <c r="F218" s="120">
        <v>42</v>
      </c>
      <c r="G218" s="120">
        <v>44</v>
      </c>
      <c r="H218" s="120">
        <v>43.75</v>
      </c>
    </row>
    <row r="219" spans="1:8" ht="12.75" customHeight="1" x14ac:dyDescent="0.25">
      <c r="A219" s="121" t="s">
        <v>32</v>
      </c>
      <c r="B219" s="121" t="s">
        <v>147</v>
      </c>
      <c r="C219" s="121" t="s">
        <v>244</v>
      </c>
      <c r="D219" s="121" t="s">
        <v>109</v>
      </c>
      <c r="E219" s="121" t="s">
        <v>947</v>
      </c>
      <c r="F219" s="120">
        <v>0</v>
      </c>
      <c r="G219" s="120">
        <v>48</v>
      </c>
      <c r="H219" s="120">
        <v>48</v>
      </c>
    </row>
    <row r="220" spans="1:8" ht="12.75" customHeight="1" x14ac:dyDescent="0.25">
      <c r="A220" s="121" t="s">
        <v>32</v>
      </c>
      <c r="B220" s="121" t="s">
        <v>147</v>
      </c>
      <c r="C220" s="121" t="s">
        <v>244</v>
      </c>
      <c r="D220" s="121" t="s">
        <v>34</v>
      </c>
      <c r="E220" s="121" t="s">
        <v>560</v>
      </c>
      <c r="F220" s="120">
        <v>1130</v>
      </c>
      <c r="G220" s="120">
        <v>1130</v>
      </c>
      <c r="H220" s="120">
        <v>934.83</v>
      </c>
    </row>
    <row r="221" spans="1:8" ht="12.75" customHeight="1" x14ac:dyDescent="0.25">
      <c r="A221" s="121" t="s">
        <v>32</v>
      </c>
      <c r="B221" s="121" t="s">
        <v>147</v>
      </c>
      <c r="C221" s="121" t="s">
        <v>244</v>
      </c>
      <c r="D221" s="121" t="s">
        <v>34</v>
      </c>
      <c r="E221" s="121" t="s">
        <v>559</v>
      </c>
      <c r="F221" s="120">
        <v>156</v>
      </c>
      <c r="G221" s="120">
        <v>156</v>
      </c>
      <c r="H221" s="120">
        <v>27.67</v>
      </c>
    </row>
    <row r="222" spans="1:8" ht="12.75" customHeight="1" x14ac:dyDescent="0.25">
      <c r="A222" s="121" t="s">
        <v>32</v>
      </c>
      <c r="B222" s="121" t="s">
        <v>147</v>
      </c>
      <c r="C222" s="121" t="s">
        <v>241</v>
      </c>
      <c r="D222" s="121" t="s">
        <v>109</v>
      </c>
      <c r="E222" s="121" t="s">
        <v>948</v>
      </c>
      <c r="F222" s="120">
        <v>0</v>
      </c>
      <c r="G222" s="120">
        <v>8</v>
      </c>
      <c r="H222" s="120">
        <v>8</v>
      </c>
    </row>
    <row r="223" spans="1:8" ht="12.75" customHeight="1" x14ac:dyDescent="0.25">
      <c r="A223" s="121" t="s">
        <v>32</v>
      </c>
      <c r="B223" s="121" t="s">
        <v>147</v>
      </c>
      <c r="C223" s="121" t="s">
        <v>241</v>
      </c>
      <c r="D223" s="121" t="s">
        <v>109</v>
      </c>
      <c r="E223" s="121" t="s">
        <v>949</v>
      </c>
      <c r="F223" s="120">
        <v>0</v>
      </c>
      <c r="G223" s="120">
        <v>8</v>
      </c>
      <c r="H223" s="120">
        <v>8</v>
      </c>
    </row>
    <row r="224" spans="1:8" ht="12.75" customHeight="1" x14ac:dyDescent="0.25">
      <c r="A224" s="121" t="s">
        <v>32</v>
      </c>
      <c r="B224" s="121" t="s">
        <v>147</v>
      </c>
      <c r="C224" s="121" t="s">
        <v>241</v>
      </c>
      <c r="D224" s="121" t="s">
        <v>34</v>
      </c>
      <c r="E224" s="121" t="s">
        <v>558</v>
      </c>
      <c r="F224" s="120">
        <v>188</v>
      </c>
      <c r="G224" s="120">
        <v>188</v>
      </c>
      <c r="H224" s="120">
        <v>155.04</v>
      </c>
    </row>
    <row r="225" spans="1:8" ht="12.75" customHeight="1" x14ac:dyDescent="0.25">
      <c r="A225" s="121" t="s">
        <v>32</v>
      </c>
      <c r="B225" s="121" t="s">
        <v>147</v>
      </c>
      <c r="C225" s="121" t="s">
        <v>241</v>
      </c>
      <c r="D225" s="121" t="s">
        <v>34</v>
      </c>
      <c r="E225" s="121" t="s">
        <v>950</v>
      </c>
      <c r="F225" s="120">
        <v>26</v>
      </c>
      <c r="G225" s="120">
        <v>26</v>
      </c>
      <c r="H225" s="120">
        <v>0</v>
      </c>
    </row>
    <row r="226" spans="1:8" ht="12.75" customHeight="1" x14ac:dyDescent="0.25">
      <c r="A226" s="121" t="s">
        <v>32</v>
      </c>
      <c r="B226" s="121" t="s">
        <v>147</v>
      </c>
      <c r="C226" s="121" t="s">
        <v>241</v>
      </c>
      <c r="D226" s="121" t="s">
        <v>34</v>
      </c>
      <c r="E226" s="121" t="s">
        <v>951</v>
      </c>
      <c r="F226" s="120">
        <v>26</v>
      </c>
      <c r="G226" s="120">
        <v>26</v>
      </c>
      <c r="H226" s="120">
        <v>0</v>
      </c>
    </row>
    <row r="227" spans="1:8" ht="12.75" customHeight="1" x14ac:dyDescent="0.25">
      <c r="A227" s="121" t="s">
        <v>32</v>
      </c>
      <c r="B227" s="121" t="s">
        <v>147</v>
      </c>
      <c r="C227" s="121" t="s">
        <v>241</v>
      </c>
      <c r="D227" s="121" t="s">
        <v>34</v>
      </c>
      <c r="E227" s="121" t="s">
        <v>557</v>
      </c>
      <c r="F227" s="120">
        <v>188</v>
      </c>
      <c r="G227" s="120">
        <v>188</v>
      </c>
      <c r="H227" s="120">
        <v>155.04</v>
      </c>
    </row>
    <row r="228" spans="1:8" ht="12.75" customHeight="1" x14ac:dyDescent="0.25">
      <c r="A228" s="121" t="s">
        <v>32</v>
      </c>
      <c r="B228" s="121" t="s">
        <v>147</v>
      </c>
      <c r="C228" s="121" t="s">
        <v>237</v>
      </c>
      <c r="D228" s="121" t="s">
        <v>109</v>
      </c>
      <c r="E228" s="121" t="s">
        <v>952</v>
      </c>
      <c r="F228" s="120">
        <v>0</v>
      </c>
      <c r="G228" s="120">
        <v>76</v>
      </c>
      <c r="H228" s="120">
        <v>76</v>
      </c>
    </row>
    <row r="229" spans="1:8" ht="12.75" customHeight="1" x14ac:dyDescent="0.25">
      <c r="A229" s="121" t="s">
        <v>32</v>
      </c>
      <c r="B229" s="121" t="s">
        <v>147</v>
      </c>
      <c r="C229" s="121" t="s">
        <v>237</v>
      </c>
      <c r="D229" s="121" t="s">
        <v>34</v>
      </c>
      <c r="E229" s="121" t="s">
        <v>556</v>
      </c>
      <c r="F229" s="120">
        <v>1790</v>
      </c>
      <c r="G229" s="120">
        <v>1790</v>
      </c>
      <c r="H229" s="120">
        <v>1480.21</v>
      </c>
    </row>
    <row r="230" spans="1:8" ht="12.75" customHeight="1" x14ac:dyDescent="0.25">
      <c r="A230" s="121" t="s">
        <v>32</v>
      </c>
      <c r="B230" s="121" t="s">
        <v>147</v>
      </c>
      <c r="C230" s="121" t="s">
        <v>237</v>
      </c>
      <c r="D230" s="121" t="s">
        <v>34</v>
      </c>
      <c r="E230" s="121" t="s">
        <v>555</v>
      </c>
      <c r="F230" s="120">
        <v>247</v>
      </c>
      <c r="G230" s="120">
        <v>247</v>
      </c>
      <c r="H230" s="120">
        <v>225.29</v>
      </c>
    </row>
    <row r="231" spans="1:8" ht="12.75" customHeight="1" x14ac:dyDescent="0.25">
      <c r="A231" s="121" t="s">
        <v>32</v>
      </c>
      <c r="B231" s="121" t="s">
        <v>147</v>
      </c>
      <c r="C231" s="121" t="s">
        <v>215</v>
      </c>
      <c r="D231" s="121" t="s">
        <v>34</v>
      </c>
      <c r="E231" s="121" t="s">
        <v>554</v>
      </c>
      <c r="F231" s="120">
        <v>2000</v>
      </c>
      <c r="G231" s="120">
        <v>2000</v>
      </c>
      <c r="H231" s="120">
        <v>62.82</v>
      </c>
    </row>
    <row r="232" spans="1:8" ht="12.75" customHeight="1" x14ac:dyDescent="0.25">
      <c r="A232" s="121" t="s">
        <v>32</v>
      </c>
      <c r="B232" s="121" t="s">
        <v>147</v>
      </c>
      <c r="C232" s="121" t="s">
        <v>154</v>
      </c>
      <c r="D232" s="121" t="s">
        <v>34</v>
      </c>
      <c r="E232" s="121" t="s">
        <v>553</v>
      </c>
      <c r="F232" s="120">
        <v>1500</v>
      </c>
      <c r="G232" s="120">
        <v>3100</v>
      </c>
      <c r="H232" s="120">
        <v>2834.74</v>
      </c>
    </row>
    <row r="233" spans="1:8" ht="12.75" customHeight="1" x14ac:dyDescent="0.25">
      <c r="A233" s="121" t="s">
        <v>32</v>
      </c>
      <c r="B233" s="121" t="s">
        <v>147</v>
      </c>
      <c r="C233" s="121" t="s">
        <v>154</v>
      </c>
      <c r="D233" s="121" t="s">
        <v>34</v>
      </c>
      <c r="E233" s="121" t="s">
        <v>552</v>
      </c>
      <c r="F233" s="120">
        <v>100</v>
      </c>
      <c r="G233" s="120">
        <v>100</v>
      </c>
      <c r="H233" s="120">
        <v>72.8</v>
      </c>
    </row>
    <row r="234" spans="1:8" ht="12.75" customHeight="1" x14ac:dyDescent="0.25">
      <c r="A234" s="121" t="s">
        <v>32</v>
      </c>
      <c r="B234" s="121" t="s">
        <v>147</v>
      </c>
      <c r="C234" s="121" t="s">
        <v>154</v>
      </c>
      <c r="D234" s="121" t="s">
        <v>34</v>
      </c>
      <c r="E234" s="121" t="s">
        <v>551</v>
      </c>
      <c r="F234" s="120">
        <v>30</v>
      </c>
      <c r="G234" s="120">
        <v>30</v>
      </c>
      <c r="H234" s="120">
        <v>18.95</v>
      </c>
    </row>
    <row r="235" spans="1:8" ht="12.75" customHeight="1" x14ac:dyDescent="0.25">
      <c r="A235" s="121" t="s">
        <v>32</v>
      </c>
      <c r="B235" s="121" t="s">
        <v>147</v>
      </c>
      <c r="C235" s="121" t="s">
        <v>202</v>
      </c>
      <c r="D235" s="121" t="s">
        <v>34</v>
      </c>
      <c r="E235" s="121" t="s">
        <v>550</v>
      </c>
      <c r="F235" s="120">
        <v>550</v>
      </c>
      <c r="G235" s="120">
        <v>550</v>
      </c>
      <c r="H235" s="120">
        <v>80.25</v>
      </c>
    </row>
    <row r="236" spans="1:8" ht="12.75" customHeight="1" x14ac:dyDescent="0.25">
      <c r="A236" s="121" t="s">
        <v>32</v>
      </c>
      <c r="B236" s="121" t="s">
        <v>147</v>
      </c>
      <c r="C236" s="121" t="s">
        <v>289</v>
      </c>
      <c r="D236" s="121" t="s">
        <v>34</v>
      </c>
      <c r="E236" s="121" t="s">
        <v>549</v>
      </c>
      <c r="F236" s="120">
        <v>130</v>
      </c>
      <c r="G236" s="120">
        <v>130</v>
      </c>
      <c r="H236" s="120">
        <v>4.6500000000000004</v>
      </c>
    </row>
    <row r="237" spans="1:8" ht="12.75" customHeight="1" x14ac:dyDescent="0.25">
      <c r="A237" s="121" t="s">
        <v>32</v>
      </c>
      <c r="B237" s="121" t="s">
        <v>147</v>
      </c>
      <c r="C237" s="121" t="s">
        <v>547</v>
      </c>
      <c r="D237" s="121" t="s">
        <v>34</v>
      </c>
      <c r="E237" s="121" t="s">
        <v>548</v>
      </c>
      <c r="F237" s="120">
        <v>1800</v>
      </c>
      <c r="G237" s="120">
        <v>1800</v>
      </c>
      <c r="H237" s="120">
        <v>801.16</v>
      </c>
    </row>
    <row r="238" spans="1:8" ht="12.75" customHeight="1" x14ac:dyDescent="0.25">
      <c r="A238" s="121" t="s">
        <v>32</v>
      </c>
      <c r="B238" s="121" t="s">
        <v>147</v>
      </c>
      <c r="C238" s="121" t="s">
        <v>547</v>
      </c>
      <c r="D238" s="121" t="s">
        <v>34</v>
      </c>
      <c r="E238" s="121" t="s">
        <v>546</v>
      </c>
      <c r="F238" s="120">
        <v>300</v>
      </c>
      <c r="G238" s="120">
        <v>0</v>
      </c>
      <c r="H238" s="120">
        <v>0</v>
      </c>
    </row>
    <row r="239" spans="1:8" ht="12.75" customHeight="1" x14ac:dyDescent="0.25">
      <c r="A239" s="121" t="s">
        <v>32</v>
      </c>
      <c r="B239" s="121" t="s">
        <v>147</v>
      </c>
      <c r="C239" s="121" t="s">
        <v>543</v>
      </c>
      <c r="D239" s="121" t="s">
        <v>34</v>
      </c>
      <c r="E239" s="121" t="s">
        <v>545</v>
      </c>
      <c r="F239" s="120">
        <v>1000</v>
      </c>
      <c r="G239" s="120">
        <v>1000</v>
      </c>
      <c r="H239" s="120">
        <v>752.13</v>
      </c>
    </row>
    <row r="240" spans="1:8" ht="12.75" customHeight="1" x14ac:dyDescent="0.25">
      <c r="A240" s="121" t="s">
        <v>32</v>
      </c>
      <c r="B240" s="121" t="s">
        <v>147</v>
      </c>
      <c r="C240" s="121" t="s">
        <v>543</v>
      </c>
      <c r="D240" s="121" t="s">
        <v>34</v>
      </c>
      <c r="E240" s="121" t="s">
        <v>544</v>
      </c>
      <c r="F240" s="120">
        <v>900</v>
      </c>
      <c r="G240" s="120">
        <v>1900</v>
      </c>
      <c r="H240" s="120">
        <v>1880.09</v>
      </c>
    </row>
    <row r="241" spans="1:8" ht="12.75" customHeight="1" x14ac:dyDescent="0.25">
      <c r="A241" s="121" t="s">
        <v>32</v>
      </c>
      <c r="B241" s="121" t="s">
        <v>147</v>
      </c>
      <c r="C241" s="121" t="s">
        <v>543</v>
      </c>
      <c r="D241" s="121" t="s">
        <v>34</v>
      </c>
      <c r="E241" s="121" t="s">
        <v>542</v>
      </c>
      <c r="F241" s="120">
        <v>1300</v>
      </c>
      <c r="G241" s="120">
        <v>1540</v>
      </c>
      <c r="H241" s="120">
        <v>1535.87</v>
      </c>
    </row>
    <row r="242" spans="1:8" ht="12.75" customHeight="1" x14ac:dyDescent="0.25">
      <c r="A242" s="121" t="s">
        <v>32</v>
      </c>
      <c r="B242" s="121" t="s">
        <v>147</v>
      </c>
      <c r="C242" s="121" t="s">
        <v>541</v>
      </c>
      <c r="D242" s="121" t="s">
        <v>34</v>
      </c>
      <c r="E242" s="121" t="s">
        <v>540</v>
      </c>
      <c r="F242" s="120">
        <v>2500</v>
      </c>
      <c r="G242" s="120">
        <v>3900</v>
      </c>
      <c r="H242" s="120">
        <v>3877.39</v>
      </c>
    </row>
    <row r="243" spans="1:8" ht="12.75" customHeight="1" x14ac:dyDescent="0.25">
      <c r="A243" s="121" t="s">
        <v>32</v>
      </c>
      <c r="B243" s="121" t="s">
        <v>147</v>
      </c>
      <c r="C243" s="121" t="s">
        <v>541</v>
      </c>
      <c r="D243" s="121" t="s">
        <v>872</v>
      </c>
      <c r="E243" s="121" t="s">
        <v>540</v>
      </c>
      <c r="F243" s="120">
        <v>0</v>
      </c>
      <c r="G243" s="120">
        <v>1127</v>
      </c>
      <c r="H243" s="120">
        <v>945.6</v>
      </c>
    </row>
    <row r="244" spans="1:8" ht="12.75" customHeight="1" x14ac:dyDescent="0.25">
      <c r="A244" s="121" t="s">
        <v>32</v>
      </c>
      <c r="B244" s="121" t="s">
        <v>147</v>
      </c>
      <c r="C244" s="121" t="s">
        <v>536</v>
      </c>
      <c r="D244" s="121" t="s">
        <v>34</v>
      </c>
      <c r="E244" s="121" t="s">
        <v>539</v>
      </c>
      <c r="F244" s="120">
        <v>180</v>
      </c>
      <c r="G244" s="120">
        <v>180</v>
      </c>
      <c r="H244" s="120">
        <v>0</v>
      </c>
    </row>
    <row r="245" spans="1:8" ht="12.75" customHeight="1" x14ac:dyDescent="0.25">
      <c r="A245" s="121" t="s">
        <v>32</v>
      </c>
      <c r="B245" s="121" t="s">
        <v>147</v>
      </c>
      <c r="C245" s="121" t="s">
        <v>536</v>
      </c>
      <c r="D245" s="121" t="s">
        <v>34</v>
      </c>
      <c r="E245" s="121" t="s">
        <v>538</v>
      </c>
      <c r="F245" s="120">
        <v>180</v>
      </c>
      <c r="G245" s="120">
        <v>339</v>
      </c>
      <c r="H245" s="120">
        <v>338.65</v>
      </c>
    </row>
    <row r="246" spans="1:8" ht="12.75" customHeight="1" x14ac:dyDescent="0.25">
      <c r="A246" s="121" t="s">
        <v>32</v>
      </c>
      <c r="B246" s="121" t="s">
        <v>147</v>
      </c>
      <c r="C246" s="121" t="s">
        <v>536</v>
      </c>
      <c r="D246" s="121" t="s">
        <v>34</v>
      </c>
      <c r="E246" s="121" t="s">
        <v>537</v>
      </c>
      <c r="F246" s="120">
        <v>650</v>
      </c>
      <c r="G246" s="120">
        <v>650</v>
      </c>
      <c r="H246" s="120">
        <v>558.97</v>
      </c>
    </row>
    <row r="247" spans="1:8" ht="12.75" customHeight="1" x14ac:dyDescent="0.25">
      <c r="A247" s="121" t="s">
        <v>32</v>
      </c>
      <c r="B247" s="121" t="s">
        <v>147</v>
      </c>
      <c r="C247" s="121" t="s">
        <v>536</v>
      </c>
      <c r="D247" s="121" t="s">
        <v>34</v>
      </c>
      <c r="E247" s="121" t="s">
        <v>535</v>
      </c>
      <c r="F247" s="120">
        <v>48</v>
      </c>
      <c r="G247" s="120">
        <v>48</v>
      </c>
      <c r="H247" s="120">
        <v>24.35</v>
      </c>
    </row>
    <row r="248" spans="1:8" ht="12.75" customHeight="1" x14ac:dyDescent="0.25">
      <c r="A248" s="121" t="s">
        <v>32</v>
      </c>
      <c r="B248" s="121" t="s">
        <v>147</v>
      </c>
      <c r="C248" s="121" t="s">
        <v>534</v>
      </c>
      <c r="D248" s="121" t="s">
        <v>34</v>
      </c>
      <c r="E248" s="121" t="s">
        <v>533</v>
      </c>
      <c r="F248" s="120">
        <v>120</v>
      </c>
      <c r="G248" s="120">
        <v>120</v>
      </c>
      <c r="H248" s="120">
        <v>0</v>
      </c>
    </row>
    <row r="249" spans="1:8" ht="12.75" customHeight="1" x14ac:dyDescent="0.25">
      <c r="A249" s="121" t="s">
        <v>32</v>
      </c>
      <c r="B249" s="121" t="s">
        <v>147</v>
      </c>
      <c r="C249" s="121" t="s">
        <v>953</v>
      </c>
      <c r="D249" s="121" t="s">
        <v>34</v>
      </c>
      <c r="E249" s="121" t="s">
        <v>954</v>
      </c>
      <c r="F249" s="120">
        <v>0</v>
      </c>
      <c r="G249" s="120">
        <v>539</v>
      </c>
      <c r="H249" s="120">
        <v>538.61</v>
      </c>
    </row>
    <row r="250" spans="1:8" ht="12.75" customHeight="1" x14ac:dyDescent="0.25">
      <c r="A250" s="121" t="s">
        <v>32</v>
      </c>
      <c r="B250" s="121" t="s">
        <v>147</v>
      </c>
      <c r="C250" s="121" t="s">
        <v>192</v>
      </c>
      <c r="D250" s="121" t="s">
        <v>34</v>
      </c>
      <c r="E250" s="121" t="s">
        <v>532</v>
      </c>
      <c r="F250" s="120">
        <v>2000</v>
      </c>
      <c r="G250" s="120">
        <v>2000</v>
      </c>
      <c r="H250" s="120">
        <v>1796.95</v>
      </c>
    </row>
    <row r="251" spans="1:8" ht="12.75" customHeight="1" x14ac:dyDescent="0.25">
      <c r="A251" s="121" t="s">
        <v>32</v>
      </c>
      <c r="B251" s="121" t="s">
        <v>147</v>
      </c>
      <c r="C251" s="121" t="s">
        <v>190</v>
      </c>
      <c r="D251" s="121" t="s">
        <v>34</v>
      </c>
      <c r="E251" s="121" t="s">
        <v>531</v>
      </c>
      <c r="F251" s="120">
        <v>500</v>
      </c>
      <c r="G251" s="120">
        <v>0</v>
      </c>
      <c r="H251" s="120">
        <v>0</v>
      </c>
    </row>
    <row r="252" spans="1:8" ht="12.75" customHeight="1" x14ac:dyDescent="0.25">
      <c r="A252" s="121" t="s">
        <v>32</v>
      </c>
      <c r="B252" s="121" t="s">
        <v>147</v>
      </c>
      <c r="C252" s="121" t="s">
        <v>190</v>
      </c>
      <c r="D252" s="121" t="s">
        <v>131</v>
      </c>
      <c r="E252" s="121" t="s">
        <v>955</v>
      </c>
      <c r="F252" s="120">
        <v>0</v>
      </c>
      <c r="G252" s="120">
        <v>800</v>
      </c>
      <c r="H252" s="120">
        <v>0</v>
      </c>
    </row>
    <row r="253" spans="1:8" ht="12.75" customHeight="1" x14ac:dyDescent="0.25">
      <c r="A253" s="121" t="s">
        <v>32</v>
      </c>
      <c r="B253" s="121" t="s">
        <v>147</v>
      </c>
      <c r="C253" s="121" t="s">
        <v>186</v>
      </c>
      <c r="D253" s="121" t="s">
        <v>34</v>
      </c>
      <c r="E253" s="121" t="s">
        <v>530</v>
      </c>
      <c r="F253" s="120">
        <v>200</v>
      </c>
      <c r="G253" s="120">
        <v>200</v>
      </c>
      <c r="H253" s="120">
        <v>40</v>
      </c>
    </row>
    <row r="254" spans="1:8" ht="12.75" customHeight="1" x14ac:dyDescent="0.25">
      <c r="A254" s="121" t="s">
        <v>32</v>
      </c>
      <c r="B254" s="121" t="s">
        <v>147</v>
      </c>
      <c r="C254" s="121" t="s">
        <v>176</v>
      </c>
      <c r="D254" s="121" t="s">
        <v>34</v>
      </c>
      <c r="E254" s="121" t="s">
        <v>529</v>
      </c>
      <c r="F254" s="120">
        <v>500</v>
      </c>
      <c r="G254" s="120">
        <v>500</v>
      </c>
      <c r="H254" s="120">
        <v>60</v>
      </c>
    </row>
    <row r="255" spans="1:8" ht="12.75" customHeight="1" x14ac:dyDescent="0.25">
      <c r="A255" s="121" t="s">
        <v>32</v>
      </c>
      <c r="B255" s="121" t="s">
        <v>147</v>
      </c>
      <c r="C255" s="121" t="s">
        <v>175</v>
      </c>
      <c r="D255" s="121" t="s">
        <v>34</v>
      </c>
      <c r="E255" s="121" t="s">
        <v>956</v>
      </c>
      <c r="F255" s="120">
        <v>825</v>
      </c>
      <c r="G255" s="120">
        <v>0</v>
      </c>
      <c r="H255" s="120">
        <v>0</v>
      </c>
    </row>
    <row r="256" spans="1:8" ht="12.75" customHeight="1" x14ac:dyDescent="0.25">
      <c r="A256" s="121" t="s">
        <v>32</v>
      </c>
      <c r="B256" s="121" t="s">
        <v>147</v>
      </c>
      <c r="C256" s="121" t="s">
        <v>175</v>
      </c>
      <c r="D256" s="121" t="s">
        <v>34</v>
      </c>
      <c r="E256" s="121" t="s">
        <v>753</v>
      </c>
      <c r="F256" s="120">
        <v>0</v>
      </c>
      <c r="G256" s="120">
        <v>200</v>
      </c>
      <c r="H256" s="120">
        <v>40</v>
      </c>
    </row>
    <row r="257" spans="1:8" ht="12.75" customHeight="1" x14ac:dyDescent="0.25">
      <c r="A257" s="121" t="s">
        <v>32</v>
      </c>
      <c r="B257" s="121" t="s">
        <v>147</v>
      </c>
      <c r="C257" s="121" t="s">
        <v>167</v>
      </c>
      <c r="D257" s="121" t="s">
        <v>34</v>
      </c>
      <c r="E257" s="121" t="s">
        <v>528</v>
      </c>
      <c r="F257" s="120">
        <v>320</v>
      </c>
      <c r="G257" s="120">
        <v>320</v>
      </c>
      <c r="H257" s="120">
        <v>303.56</v>
      </c>
    </row>
    <row r="258" spans="1:8" ht="12.75" customHeight="1" x14ac:dyDescent="0.25">
      <c r="A258" s="121" t="s">
        <v>32</v>
      </c>
      <c r="B258" s="121" t="s">
        <v>147</v>
      </c>
      <c r="C258" s="121" t="s">
        <v>164</v>
      </c>
      <c r="D258" s="121" t="s">
        <v>34</v>
      </c>
      <c r="E258" s="121" t="s">
        <v>527</v>
      </c>
      <c r="F258" s="120">
        <v>5200</v>
      </c>
      <c r="G258" s="120">
        <v>5700</v>
      </c>
      <c r="H258" s="120">
        <v>5614.14</v>
      </c>
    </row>
    <row r="259" spans="1:8" ht="12.75" customHeight="1" x14ac:dyDescent="0.25">
      <c r="A259" s="121" t="s">
        <v>32</v>
      </c>
      <c r="B259" s="121" t="s">
        <v>147</v>
      </c>
      <c r="C259" s="121" t="s">
        <v>152</v>
      </c>
      <c r="D259" s="121" t="s">
        <v>34</v>
      </c>
      <c r="E259" s="121" t="s">
        <v>754</v>
      </c>
      <c r="F259" s="120">
        <v>503</v>
      </c>
      <c r="G259" s="120">
        <v>1553</v>
      </c>
      <c r="H259" s="120">
        <v>1548.18</v>
      </c>
    </row>
    <row r="260" spans="1:8" ht="12.75" customHeight="1" x14ac:dyDescent="0.25">
      <c r="A260" s="121" t="s">
        <v>32</v>
      </c>
      <c r="B260" s="121" t="s">
        <v>147</v>
      </c>
      <c r="C260" s="121" t="s">
        <v>159</v>
      </c>
      <c r="D260" s="121" t="s">
        <v>34</v>
      </c>
      <c r="E260" s="121" t="s">
        <v>526</v>
      </c>
      <c r="F260" s="120">
        <v>500</v>
      </c>
      <c r="G260" s="120">
        <v>0</v>
      </c>
      <c r="H260" s="120">
        <v>0</v>
      </c>
    </row>
    <row r="261" spans="1:8" ht="12.75" customHeight="1" x14ac:dyDescent="0.25">
      <c r="A261" s="121" t="s">
        <v>32</v>
      </c>
      <c r="B261" s="121" t="s">
        <v>145</v>
      </c>
      <c r="C261" s="121" t="s">
        <v>231</v>
      </c>
      <c r="D261" s="121" t="s">
        <v>34</v>
      </c>
      <c r="E261" s="121" t="s">
        <v>525</v>
      </c>
      <c r="F261" s="120">
        <v>5583</v>
      </c>
      <c r="G261" s="120">
        <v>6763</v>
      </c>
      <c r="H261" s="120">
        <v>6716.23</v>
      </c>
    </row>
    <row r="262" spans="1:8" ht="12.75" customHeight="1" x14ac:dyDescent="0.25">
      <c r="A262" s="121" t="s">
        <v>32</v>
      </c>
      <c r="B262" s="121" t="s">
        <v>145</v>
      </c>
      <c r="C262" s="121" t="s">
        <v>231</v>
      </c>
      <c r="D262" s="121" t="s">
        <v>34</v>
      </c>
      <c r="E262" s="121" t="s">
        <v>524</v>
      </c>
      <c r="F262" s="120">
        <v>770</v>
      </c>
      <c r="G262" s="120">
        <v>770</v>
      </c>
      <c r="H262" s="120">
        <v>680.75</v>
      </c>
    </row>
    <row r="263" spans="1:8" ht="12.75" customHeight="1" x14ac:dyDescent="0.25">
      <c r="A263" s="121" t="s">
        <v>32</v>
      </c>
      <c r="B263" s="121" t="s">
        <v>145</v>
      </c>
      <c r="C263" s="121" t="s">
        <v>190</v>
      </c>
      <c r="D263" s="121" t="s">
        <v>34</v>
      </c>
      <c r="E263" s="121" t="s">
        <v>523</v>
      </c>
      <c r="F263" s="120">
        <v>300</v>
      </c>
      <c r="G263" s="120">
        <v>300</v>
      </c>
      <c r="H263" s="120">
        <v>0</v>
      </c>
    </row>
    <row r="264" spans="1:8" ht="12.75" customHeight="1" x14ac:dyDescent="0.25">
      <c r="A264" s="121" t="s">
        <v>32</v>
      </c>
      <c r="B264" s="121" t="s">
        <v>145</v>
      </c>
      <c r="C264" s="121" t="s">
        <v>176</v>
      </c>
      <c r="D264" s="121" t="s">
        <v>34</v>
      </c>
      <c r="E264" s="121" t="s">
        <v>522</v>
      </c>
      <c r="F264" s="120">
        <v>400</v>
      </c>
      <c r="G264" s="120">
        <v>423</v>
      </c>
      <c r="H264" s="120">
        <v>422.85</v>
      </c>
    </row>
    <row r="265" spans="1:8" ht="12.75" customHeight="1" x14ac:dyDescent="0.25">
      <c r="A265" s="121" t="s">
        <v>32</v>
      </c>
      <c r="B265" s="121" t="s">
        <v>143</v>
      </c>
      <c r="C265" s="121" t="s">
        <v>254</v>
      </c>
      <c r="D265" s="121" t="s">
        <v>34</v>
      </c>
      <c r="E265" s="121" t="s">
        <v>521</v>
      </c>
      <c r="F265" s="120">
        <v>350</v>
      </c>
      <c r="G265" s="120">
        <v>397</v>
      </c>
      <c r="H265" s="120">
        <v>396.51</v>
      </c>
    </row>
    <row r="266" spans="1:8" ht="12.75" customHeight="1" x14ac:dyDescent="0.25">
      <c r="A266" s="121" t="s">
        <v>32</v>
      </c>
      <c r="B266" s="121" t="s">
        <v>143</v>
      </c>
      <c r="C266" s="121" t="s">
        <v>252</v>
      </c>
      <c r="D266" s="121" t="s">
        <v>34</v>
      </c>
      <c r="E266" s="121" t="s">
        <v>520</v>
      </c>
      <c r="F266" s="120">
        <v>49</v>
      </c>
      <c r="G266" s="120">
        <v>49</v>
      </c>
      <c r="H266" s="120">
        <v>48.1</v>
      </c>
    </row>
    <row r="267" spans="1:8" ht="12.75" customHeight="1" x14ac:dyDescent="0.25">
      <c r="A267" s="121" t="s">
        <v>32</v>
      </c>
      <c r="B267" s="121" t="s">
        <v>143</v>
      </c>
      <c r="C267" s="121" t="s">
        <v>249</v>
      </c>
      <c r="D267" s="121" t="s">
        <v>34</v>
      </c>
      <c r="E267" s="121" t="s">
        <v>519</v>
      </c>
      <c r="F267" s="120">
        <v>490</v>
      </c>
      <c r="G267" s="120">
        <v>505</v>
      </c>
      <c r="H267" s="120">
        <v>504.66</v>
      </c>
    </row>
    <row r="268" spans="1:8" ht="12.75" customHeight="1" x14ac:dyDescent="0.25">
      <c r="A268" s="121" t="s">
        <v>32</v>
      </c>
      <c r="B268" s="121" t="s">
        <v>143</v>
      </c>
      <c r="C268" s="121" t="s">
        <v>246</v>
      </c>
      <c r="D268" s="121" t="s">
        <v>34</v>
      </c>
      <c r="E268" s="121" t="s">
        <v>518</v>
      </c>
      <c r="F268" s="120">
        <v>28</v>
      </c>
      <c r="G268" s="120">
        <v>29</v>
      </c>
      <c r="H268" s="120">
        <v>28.75</v>
      </c>
    </row>
    <row r="269" spans="1:8" ht="12.75" customHeight="1" x14ac:dyDescent="0.25">
      <c r="A269" s="121" t="s">
        <v>32</v>
      </c>
      <c r="B269" s="121" t="s">
        <v>143</v>
      </c>
      <c r="C269" s="121" t="s">
        <v>244</v>
      </c>
      <c r="D269" s="121" t="s">
        <v>34</v>
      </c>
      <c r="E269" s="121" t="s">
        <v>517</v>
      </c>
      <c r="F269" s="120">
        <v>105</v>
      </c>
      <c r="G269" s="120">
        <v>108</v>
      </c>
      <c r="H269" s="120">
        <v>108.12</v>
      </c>
    </row>
    <row r="270" spans="1:8" ht="12.75" customHeight="1" x14ac:dyDescent="0.25">
      <c r="A270" s="121" t="s">
        <v>32</v>
      </c>
      <c r="B270" s="121" t="s">
        <v>143</v>
      </c>
      <c r="C270" s="121" t="s">
        <v>241</v>
      </c>
      <c r="D270" s="121" t="s">
        <v>34</v>
      </c>
      <c r="E270" s="121" t="s">
        <v>516</v>
      </c>
      <c r="F270" s="120">
        <v>35</v>
      </c>
      <c r="G270" s="120">
        <v>35</v>
      </c>
      <c r="H270" s="120">
        <v>34.380000000000003</v>
      </c>
    </row>
    <row r="271" spans="1:8" ht="12.75" customHeight="1" x14ac:dyDescent="0.25">
      <c r="A271" s="121" t="s">
        <v>32</v>
      </c>
      <c r="B271" s="121" t="s">
        <v>143</v>
      </c>
      <c r="C271" s="121" t="s">
        <v>237</v>
      </c>
      <c r="D271" s="121" t="s">
        <v>34</v>
      </c>
      <c r="E271" s="121" t="s">
        <v>515</v>
      </c>
      <c r="F271" s="120">
        <v>166</v>
      </c>
      <c r="G271" s="120">
        <v>176</v>
      </c>
      <c r="H271" s="120">
        <v>171.16</v>
      </c>
    </row>
    <row r="272" spans="1:8" ht="12.75" customHeight="1" x14ac:dyDescent="0.25">
      <c r="A272" s="121" t="s">
        <v>32</v>
      </c>
      <c r="B272" s="121" t="s">
        <v>143</v>
      </c>
      <c r="C272" s="121" t="s">
        <v>231</v>
      </c>
      <c r="D272" s="121" t="s">
        <v>34</v>
      </c>
      <c r="E272" s="121" t="s">
        <v>514</v>
      </c>
      <c r="F272" s="120">
        <v>388</v>
      </c>
      <c r="G272" s="120">
        <v>953</v>
      </c>
      <c r="H272" s="120">
        <v>951.54</v>
      </c>
    </row>
    <row r="273" spans="1:8" ht="12.75" customHeight="1" x14ac:dyDescent="0.25">
      <c r="A273" s="121" t="s">
        <v>32</v>
      </c>
      <c r="B273" s="121" t="s">
        <v>143</v>
      </c>
      <c r="C273" s="121" t="s">
        <v>231</v>
      </c>
      <c r="D273" s="121" t="s">
        <v>34</v>
      </c>
      <c r="E273" s="121" t="s">
        <v>513</v>
      </c>
      <c r="F273" s="120">
        <v>7500</v>
      </c>
      <c r="G273" s="120">
        <v>7500</v>
      </c>
      <c r="H273" s="120">
        <v>5568.83</v>
      </c>
    </row>
    <row r="274" spans="1:8" ht="12.75" customHeight="1" x14ac:dyDescent="0.25">
      <c r="A274" s="121" t="s">
        <v>32</v>
      </c>
      <c r="B274" s="121" t="s">
        <v>143</v>
      </c>
      <c r="C274" s="121" t="s">
        <v>228</v>
      </c>
      <c r="D274" s="121" t="s">
        <v>34</v>
      </c>
      <c r="E274" s="121" t="s">
        <v>512</v>
      </c>
      <c r="F274" s="120">
        <v>2100</v>
      </c>
      <c r="G274" s="120">
        <v>2100</v>
      </c>
      <c r="H274" s="120">
        <v>1900.17</v>
      </c>
    </row>
    <row r="275" spans="1:8" ht="12.75" customHeight="1" x14ac:dyDescent="0.25">
      <c r="A275" s="121" t="s">
        <v>32</v>
      </c>
      <c r="B275" s="121" t="s">
        <v>143</v>
      </c>
      <c r="C275" s="121" t="s">
        <v>154</v>
      </c>
      <c r="D275" s="121" t="s">
        <v>34</v>
      </c>
      <c r="E275" s="121" t="s">
        <v>511</v>
      </c>
      <c r="F275" s="120">
        <v>100</v>
      </c>
      <c r="G275" s="120">
        <v>100</v>
      </c>
      <c r="H275" s="120">
        <v>0</v>
      </c>
    </row>
    <row r="276" spans="1:8" ht="12.75" customHeight="1" x14ac:dyDescent="0.25">
      <c r="A276" s="121" t="s">
        <v>32</v>
      </c>
      <c r="B276" s="121" t="s">
        <v>143</v>
      </c>
      <c r="C276" s="121" t="s">
        <v>154</v>
      </c>
      <c r="D276" s="121" t="s">
        <v>34</v>
      </c>
      <c r="E276" s="121" t="s">
        <v>510</v>
      </c>
      <c r="F276" s="120">
        <v>500</v>
      </c>
      <c r="G276" s="120">
        <v>500</v>
      </c>
      <c r="H276" s="120">
        <v>180.76</v>
      </c>
    </row>
    <row r="277" spans="1:8" ht="12.75" customHeight="1" x14ac:dyDescent="0.25">
      <c r="A277" s="121" t="s">
        <v>32</v>
      </c>
      <c r="B277" s="121" t="s">
        <v>143</v>
      </c>
      <c r="C277" s="121" t="s">
        <v>154</v>
      </c>
      <c r="D277" s="121" t="s">
        <v>34</v>
      </c>
      <c r="E277" s="121" t="s">
        <v>509</v>
      </c>
      <c r="F277" s="120">
        <v>250</v>
      </c>
      <c r="G277" s="120">
        <v>250</v>
      </c>
      <c r="H277" s="120">
        <v>58.9</v>
      </c>
    </row>
    <row r="278" spans="1:8" ht="12.75" customHeight="1" x14ac:dyDescent="0.25">
      <c r="A278" s="121" t="s">
        <v>32</v>
      </c>
      <c r="B278" s="121" t="s">
        <v>143</v>
      </c>
      <c r="C278" s="121" t="s">
        <v>154</v>
      </c>
      <c r="D278" s="121" t="s">
        <v>34</v>
      </c>
      <c r="E278" s="121" t="s">
        <v>508</v>
      </c>
      <c r="F278" s="120">
        <v>300</v>
      </c>
      <c r="G278" s="120">
        <v>300</v>
      </c>
      <c r="H278" s="120">
        <v>0</v>
      </c>
    </row>
    <row r="279" spans="1:8" ht="12.75" customHeight="1" x14ac:dyDescent="0.25">
      <c r="A279" s="121" t="s">
        <v>32</v>
      </c>
      <c r="B279" s="121" t="s">
        <v>143</v>
      </c>
      <c r="C279" s="121" t="s">
        <v>192</v>
      </c>
      <c r="D279" s="121" t="s">
        <v>34</v>
      </c>
      <c r="E279" s="121" t="s">
        <v>507</v>
      </c>
      <c r="F279" s="120">
        <v>700</v>
      </c>
      <c r="G279" s="120">
        <v>700</v>
      </c>
      <c r="H279" s="120">
        <v>663.79</v>
      </c>
    </row>
    <row r="280" spans="1:8" ht="12.75" customHeight="1" x14ac:dyDescent="0.25">
      <c r="A280" s="121" t="s">
        <v>32</v>
      </c>
      <c r="B280" s="121" t="s">
        <v>143</v>
      </c>
      <c r="C280" s="121" t="s">
        <v>190</v>
      </c>
      <c r="D280" s="121" t="s">
        <v>34</v>
      </c>
      <c r="E280" s="121" t="s">
        <v>755</v>
      </c>
      <c r="F280" s="120">
        <v>1000</v>
      </c>
      <c r="G280" s="120">
        <v>0</v>
      </c>
      <c r="H280" s="120">
        <v>0</v>
      </c>
    </row>
    <row r="281" spans="1:8" ht="12.75" customHeight="1" x14ac:dyDescent="0.25">
      <c r="A281" s="121" t="s">
        <v>32</v>
      </c>
      <c r="B281" s="121" t="s">
        <v>143</v>
      </c>
      <c r="C281" s="121" t="s">
        <v>190</v>
      </c>
      <c r="D281" s="121" t="s">
        <v>34</v>
      </c>
      <c r="E281" s="121" t="s">
        <v>756</v>
      </c>
      <c r="F281" s="120">
        <v>500</v>
      </c>
      <c r="G281" s="120">
        <v>0</v>
      </c>
      <c r="H281" s="120">
        <v>0</v>
      </c>
    </row>
    <row r="282" spans="1:8" ht="12.75" customHeight="1" x14ac:dyDescent="0.25">
      <c r="A282" s="121" t="s">
        <v>32</v>
      </c>
      <c r="B282" s="121" t="s">
        <v>143</v>
      </c>
      <c r="C282" s="121" t="s">
        <v>190</v>
      </c>
      <c r="D282" s="121" t="s">
        <v>131</v>
      </c>
      <c r="E282" s="121" t="s">
        <v>957</v>
      </c>
      <c r="F282" s="120">
        <v>0</v>
      </c>
      <c r="G282" s="120">
        <v>2300</v>
      </c>
      <c r="H282" s="120">
        <v>2152.5</v>
      </c>
    </row>
    <row r="283" spans="1:8" ht="12.75" customHeight="1" x14ac:dyDescent="0.25">
      <c r="A283" s="121" t="s">
        <v>32</v>
      </c>
      <c r="B283" s="121" t="s">
        <v>143</v>
      </c>
      <c r="C283" s="121" t="s">
        <v>189</v>
      </c>
      <c r="D283" s="121" t="s">
        <v>34</v>
      </c>
      <c r="E283" s="121" t="s">
        <v>757</v>
      </c>
      <c r="F283" s="120">
        <v>2868</v>
      </c>
      <c r="G283" s="120">
        <v>2986</v>
      </c>
      <c r="H283" s="120">
        <v>2966.46</v>
      </c>
    </row>
    <row r="284" spans="1:8" ht="12.75" customHeight="1" x14ac:dyDescent="0.25">
      <c r="A284" s="121" t="s">
        <v>32</v>
      </c>
      <c r="B284" s="121" t="s">
        <v>143</v>
      </c>
      <c r="C284" s="121" t="s">
        <v>182</v>
      </c>
      <c r="D284" s="121" t="s">
        <v>34</v>
      </c>
      <c r="E284" s="121" t="s">
        <v>506</v>
      </c>
      <c r="F284" s="120">
        <v>500</v>
      </c>
      <c r="G284" s="120">
        <v>0</v>
      </c>
      <c r="H284" s="120">
        <v>0</v>
      </c>
    </row>
    <row r="285" spans="1:8" ht="12.75" customHeight="1" x14ac:dyDescent="0.25">
      <c r="A285" s="121" t="s">
        <v>32</v>
      </c>
      <c r="B285" s="121" t="s">
        <v>143</v>
      </c>
      <c r="C285" s="121" t="s">
        <v>182</v>
      </c>
      <c r="D285" s="121" t="s">
        <v>34</v>
      </c>
      <c r="E285" s="121" t="s">
        <v>505</v>
      </c>
      <c r="F285" s="120">
        <v>800</v>
      </c>
      <c r="G285" s="120">
        <v>0</v>
      </c>
      <c r="H285" s="120">
        <v>0</v>
      </c>
    </row>
    <row r="286" spans="1:8" ht="12.75" customHeight="1" x14ac:dyDescent="0.25">
      <c r="A286" s="121" t="s">
        <v>32</v>
      </c>
      <c r="B286" s="121" t="s">
        <v>143</v>
      </c>
      <c r="C286" s="121" t="s">
        <v>182</v>
      </c>
      <c r="D286" s="121" t="s">
        <v>34</v>
      </c>
      <c r="E286" s="121" t="s">
        <v>958</v>
      </c>
      <c r="F286" s="120">
        <v>0</v>
      </c>
      <c r="G286" s="120">
        <v>84</v>
      </c>
      <c r="H286" s="120">
        <v>83.5</v>
      </c>
    </row>
    <row r="287" spans="1:8" ht="12.75" customHeight="1" x14ac:dyDescent="0.25">
      <c r="A287" s="121" t="s">
        <v>32</v>
      </c>
      <c r="B287" s="121" t="s">
        <v>143</v>
      </c>
      <c r="C287" s="121" t="s">
        <v>176</v>
      </c>
      <c r="D287" s="121" t="s">
        <v>34</v>
      </c>
      <c r="E287" s="121" t="s">
        <v>959</v>
      </c>
      <c r="F287" s="120">
        <v>600</v>
      </c>
      <c r="G287" s="120">
        <v>647</v>
      </c>
      <c r="H287" s="120">
        <v>646.5</v>
      </c>
    </row>
    <row r="288" spans="1:8" ht="12.75" customHeight="1" x14ac:dyDescent="0.25">
      <c r="A288" s="121" t="s">
        <v>32</v>
      </c>
      <c r="B288" s="121" t="s">
        <v>143</v>
      </c>
      <c r="C288" s="121" t="s">
        <v>176</v>
      </c>
      <c r="D288" s="121" t="s">
        <v>34</v>
      </c>
      <c r="E288" s="121" t="s">
        <v>758</v>
      </c>
      <c r="F288" s="120">
        <v>0</v>
      </c>
      <c r="G288" s="120">
        <v>594</v>
      </c>
      <c r="H288" s="120">
        <v>594.09</v>
      </c>
    </row>
    <row r="289" spans="1:8" ht="12.75" customHeight="1" x14ac:dyDescent="0.25">
      <c r="A289" s="121" t="s">
        <v>32</v>
      </c>
      <c r="B289" s="121" t="s">
        <v>143</v>
      </c>
      <c r="C289" s="121" t="s">
        <v>282</v>
      </c>
      <c r="D289" s="121" t="s">
        <v>131</v>
      </c>
      <c r="E289" s="121" t="s">
        <v>960</v>
      </c>
      <c r="F289" s="120">
        <v>0</v>
      </c>
      <c r="G289" s="120">
        <v>4000</v>
      </c>
      <c r="H289" s="120">
        <v>4000</v>
      </c>
    </row>
    <row r="290" spans="1:8" ht="12.75" customHeight="1" x14ac:dyDescent="0.25">
      <c r="A290" s="121" t="s">
        <v>32</v>
      </c>
      <c r="B290" s="121" t="s">
        <v>143</v>
      </c>
      <c r="C290" s="121" t="s">
        <v>169</v>
      </c>
      <c r="D290" s="121" t="s">
        <v>34</v>
      </c>
      <c r="E290" s="121" t="s">
        <v>504</v>
      </c>
      <c r="F290" s="120">
        <v>590</v>
      </c>
      <c r="G290" s="120">
        <v>690</v>
      </c>
      <c r="H290" s="120">
        <v>636.46</v>
      </c>
    </row>
    <row r="291" spans="1:8" ht="12.75" customHeight="1" x14ac:dyDescent="0.25">
      <c r="A291" s="121" t="s">
        <v>32</v>
      </c>
      <c r="B291" s="121" t="s">
        <v>143</v>
      </c>
      <c r="C291" s="121" t="s">
        <v>164</v>
      </c>
      <c r="D291" s="121" t="s">
        <v>34</v>
      </c>
      <c r="E291" s="121" t="s">
        <v>503</v>
      </c>
      <c r="F291" s="120">
        <v>3500</v>
      </c>
      <c r="G291" s="120">
        <v>3605</v>
      </c>
      <c r="H291" s="120">
        <v>3604.8</v>
      </c>
    </row>
    <row r="292" spans="1:8" ht="12.75" customHeight="1" x14ac:dyDescent="0.25">
      <c r="A292" s="121" t="s">
        <v>32</v>
      </c>
      <c r="B292" s="121" t="s">
        <v>143</v>
      </c>
      <c r="C292" s="121" t="s">
        <v>445</v>
      </c>
      <c r="D292" s="121" t="s">
        <v>34</v>
      </c>
      <c r="E292" s="121" t="s">
        <v>502</v>
      </c>
      <c r="F292" s="120">
        <v>3300</v>
      </c>
      <c r="G292" s="120">
        <v>3300</v>
      </c>
      <c r="H292" s="120">
        <v>3300</v>
      </c>
    </row>
    <row r="293" spans="1:8" ht="12.75" customHeight="1" x14ac:dyDescent="0.25">
      <c r="A293" s="121" t="s">
        <v>32</v>
      </c>
      <c r="B293" s="121" t="s">
        <v>143</v>
      </c>
      <c r="C293" s="121" t="s">
        <v>445</v>
      </c>
      <c r="D293" s="121" t="s">
        <v>34</v>
      </c>
      <c r="E293" s="121" t="s">
        <v>501</v>
      </c>
      <c r="F293" s="120">
        <v>7700</v>
      </c>
      <c r="G293" s="120">
        <v>7700</v>
      </c>
      <c r="H293" s="120">
        <v>7700</v>
      </c>
    </row>
    <row r="294" spans="1:8" ht="12.75" customHeight="1" x14ac:dyDescent="0.25">
      <c r="A294" s="121" t="s">
        <v>32</v>
      </c>
      <c r="B294" s="121" t="s">
        <v>143</v>
      </c>
      <c r="C294" s="121" t="s">
        <v>445</v>
      </c>
      <c r="D294" s="121" t="s">
        <v>34</v>
      </c>
      <c r="E294" s="121" t="s">
        <v>500</v>
      </c>
      <c r="F294" s="120">
        <v>35000</v>
      </c>
      <c r="G294" s="120">
        <v>36500</v>
      </c>
      <c r="H294" s="120">
        <v>36500</v>
      </c>
    </row>
    <row r="295" spans="1:8" ht="12.75" customHeight="1" x14ac:dyDescent="0.25">
      <c r="A295" s="121" t="s">
        <v>32</v>
      </c>
      <c r="B295" s="121" t="s">
        <v>499</v>
      </c>
      <c r="C295" s="121" t="s">
        <v>256</v>
      </c>
      <c r="D295" s="121" t="s">
        <v>34</v>
      </c>
      <c r="E295" s="121" t="s">
        <v>498</v>
      </c>
      <c r="F295" s="120">
        <v>130</v>
      </c>
      <c r="G295" s="120">
        <v>130</v>
      </c>
      <c r="H295" s="120">
        <v>18.920000000000002</v>
      </c>
    </row>
    <row r="296" spans="1:8" ht="12.75" customHeight="1" x14ac:dyDescent="0.25">
      <c r="A296" s="121" t="s">
        <v>32</v>
      </c>
      <c r="B296" s="121" t="s">
        <v>499</v>
      </c>
      <c r="C296" s="121" t="s">
        <v>256</v>
      </c>
      <c r="D296" s="121" t="s">
        <v>34</v>
      </c>
      <c r="E296" s="121" t="s">
        <v>961</v>
      </c>
      <c r="F296" s="120">
        <v>0</v>
      </c>
      <c r="G296" s="120">
        <v>4</v>
      </c>
      <c r="H296" s="120">
        <v>4.26</v>
      </c>
    </row>
    <row r="297" spans="1:8" ht="12.75" customHeight="1" x14ac:dyDescent="0.25">
      <c r="A297" s="121" t="s">
        <v>32</v>
      </c>
      <c r="B297" s="121" t="s">
        <v>499</v>
      </c>
      <c r="C297" s="121" t="s">
        <v>256</v>
      </c>
      <c r="D297" s="121" t="s">
        <v>34</v>
      </c>
      <c r="E297" s="121" t="s">
        <v>497</v>
      </c>
      <c r="F297" s="120">
        <v>100</v>
      </c>
      <c r="G297" s="120">
        <v>100</v>
      </c>
      <c r="H297" s="120">
        <v>76.23</v>
      </c>
    </row>
    <row r="298" spans="1:8" ht="12.75" customHeight="1" x14ac:dyDescent="0.25">
      <c r="A298" s="121" t="s">
        <v>32</v>
      </c>
      <c r="B298" s="121" t="s">
        <v>499</v>
      </c>
      <c r="C298" s="121" t="s">
        <v>254</v>
      </c>
      <c r="D298" s="121" t="s">
        <v>34</v>
      </c>
      <c r="E298" s="121" t="s">
        <v>496</v>
      </c>
      <c r="F298" s="120">
        <v>172</v>
      </c>
      <c r="G298" s="120">
        <v>172</v>
      </c>
      <c r="H298" s="120">
        <v>134.19999999999999</v>
      </c>
    </row>
    <row r="299" spans="1:8" ht="12.75" customHeight="1" x14ac:dyDescent="0.25">
      <c r="A299" s="121" t="s">
        <v>32</v>
      </c>
      <c r="B299" s="121" t="s">
        <v>499</v>
      </c>
      <c r="C299" s="121" t="s">
        <v>254</v>
      </c>
      <c r="D299" s="121" t="s">
        <v>34</v>
      </c>
      <c r="E299" s="121" t="s">
        <v>495</v>
      </c>
      <c r="F299" s="120">
        <v>130</v>
      </c>
      <c r="G299" s="120">
        <v>196</v>
      </c>
      <c r="H299" s="120">
        <v>195.67</v>
      </c>
    </row>
    <row r="300" spans="1:8" ht="12.75" customHeight="1" x14ac:dyDescent="0.25">
      <c r="A300" s="121" t="s">
        <v>32</v>
      </c>
      <c r="B300" s="121" t="s">
        <v>499</v>
      </c>
      <c r="C300" s="121" t="s">
        <v>254</v>
      </c>
      <c r="D300" s="121" t="s">
        <v>34</v>
      </c>
      <c r="E300" s="121" t="s">
        <v>494</v>
      </c>
      <c r="F300" s="120">
        <v>35</v>
      </c>
      <c r="G300" s="120">
        <v>35</v>
      </c>
      <c r="H300" s="120">
        <v>30.44</v>
      </c>
    </row>
    <row r="301" spans="1:8" ht="12.75" customHeight="1" x14ac:dyDescent="0.25">
      <c r="A301" s="121" t="s">
        <v>32</v>
      </c>
      <c r="B301" s="121" t="s">
        <v>499</v>
      </c>
      <c r="C301" s="121" t="s">
        <v>254</v>
      </c>
      <c r="D301" s="121" t="s">
        <v>34</v>
      </c>
      <c r="E301" s="121" t="s">
        <v>493</v>
      </c>
      <c r="F301" s="120">
        <v>100</v>
      </c>
      <c r="G301" s="120">
        <v>100</v>
      </c>
      <c r="H301" s="120">
        <v>0</v>
      </c>
    </row>
    <row r="302" spans="1:8" ht="12.75" customHeight="1" x14ac:dyDescent="0.25">
      <c r="A302" s="121" t="s">
        <v>32</v>
      </c>
      <c r="B302" s="121" t="s">
        <v>499</v>
      </c>
      <c r="C302" s="121" t="s">
        <v>252</v>
      </c>
      <c r="D302" s="121" t="s">
        <v>34</v>
      </c>
      <c r="E302" s="121" t="s">
        <v>492</v>
      </c>
      <c r="F302" s="120">
        <v>24</v>
      </c>
      <c r="G302" s="120">
        <v>24</v>
      </c>
      <c r="H302" s="120">
        <v>17.03</v>
      </c>
    </row>
    <row r="303" spans="1:8" ht="12.75" customHeight="1" x14ac:dyDescent="0.25">
      <c r="A303" s="121" t="s">
        <v>32</v>
      </c>
      <c r="B303" s="121" t="s">
        <v>499</v>
      </c>
      <c r="C303" s="121" t="s">
        <v>252</v>
      </c>
      <c r="D303" s="121" t="s">
        <v>34</v>
      </c>
      <c r="E303" s="121" t="s">
        <v>491</v>
      </c>
      <c r="F303" s="120">
        <v>24</v>
      </c>
      <c r="G303" s="120">
        <v>27</v>
      </c>
      <c r="H303" s="120">
        <v>27.26</v>
      </c>
    </row>
    <row r="304" spans="1:8" ht="12.75" customHeight="1" x14ac:dyDescent="0.25">
      <c r="A304" s="121" t="s">
        <v>32</v>
      </c>
      <c r="B304" s="121" t="s">
        <v>499</v>
      </c>
      <c r="C304" s="121" t="s">
        <v>252</v>
      </c>
      <c r="D304" s="121" t="s">
        <v>34</v>
      </c>
      <c r="E304" s="121" t="s">
        <v>490</v>
      </c>
      <c r="F304" s="120">
        <v>20</v>
      </c>
      <c r="G304" s="120">
        <v>20</v>
      </c>
      <c r="H304" s="120">
        <v>4.37</v>
      </c>
    </row>
    <row r="305" spans="1:8" ht="12.75" customHeight="1" x14ac:dyDescent="0.25">
      <c r="A305" s="121" t="s">
        <v>32</v>
      </c>
      <c r="B305" s="121" t="s">
        <v>499</v>
      </c>
      <c r="C305" s="121" t="s">
        <v>249</v>
      </c>
      <c r="D305" s="121" t="s">
        <v>34</v>
      </c>
      <c r="E305" s="121" t="s">
        <v>489</v>
      </c>
      <c r="F305" s="120">
        <v>210</v>
      </c>
      <c r="G305" s="120">
        <v>210</v>
      </c>
      <c r="H305" s="120">
        <v>170.8</v>
      </c>
    </row>
    <row r="306" spans="1:8" ht="12.75" customHeight="1" x14ac:dyDescent="0.25">
      <c r="A306" s="121" t="s">
        <v>32</v>
      </c>
      <c r="B306" s="121" t="s">
        <v>499</v>
      </c>
      <c r="C306" s="121" t="s">
        <v>249</v>
      </c>
      <c r="D306" s="121" t="s">
        <v>34</v>
      </c>
      <c r="E306" s="121" t="s">
        <v>488</v>
      </c>
      <c r="F306" s="120">
        <v>910</v>
      </c>
      <c r="G306" s="120">
        <v>1130</v>
      </c>
      <c r="H306" s="120">
        <v>1126.26</v>
      </c>
    </row>
    <row r="307" spans="1:8" ht="12.75" customHeight="1" x14ac:dyDescent="0.25">
      <c r="A307" s="121" t="s">
        <v>32</v>
      </c>
      <c r="B307" s="121" t="s">
        <v>499</v>
      </c>
      <c r="C307" s="121" t="s">
        <v>249</v>
      </c>
      <c r="D307" s="121" t="s">
        <v>34</v>
      </c>
      <c r="E307" s="121" t="s">
        <v>487</v>
      </c>
      <c r="F307" s="120">
        <v>210</v>
      </c>
      <c r="G307" s="120">
        <v>210</v>
      </c>
      <c r="H307" s="120">
        <v>133.07</v>
      </c>
    </row>
    <row r="308" spans="1:8" ht="12.75" customHeight="1" x14ac:dyDescent="0.25">
      <c r="A308" s="121" t="s">
        <v>32</v>
      </c>
      <c r="B308" s="121" t="s">
        <v>499</v>
      </c>
      <c r="C308" s="121" t="s">
        <v>249</v>
      </c>
      <c r="D308" s="121" t="s">
        <v>34</v>
      </c>
      <c r="E308" s="121" t="s">
        <v>486</v>
      </c>
      <c r="F308" s="120">
        <v>420</v>
      </c>
      <c r="G308" s="120">
        <v>420</v>
      </c>
      <c r="H308" s="120">
        <v>357.04</v>
      </c>
    </row>
    <row r="309" spans="1:8" ht="12.75" customHeight="1" x14ac:dyDescent="0.25">
      <c r="A309" s="121" t="s">
        <v>32</v>
      </c>
      <c r="B309" s="121" t="s">
        <v>499</v>
      </c>
      <c r="C309" s="121" t="s">
        <v>246</v>
      </c>
      <c r="D309" s="121" t="s">
        <v>34</v>
      </c>
      <c r="E309" s="121" t="s">
        <v>485</v>
      </c>
      <c r="F309" s="120">
        <v>14</v>
      </c>
      <c r="G309" s="120">
        <v>14</v>
      </c>
      <c r="H309" s="120">
        <v>9.7100000000000009</v>
      </c>
    </row>
    <row r="310" spans="1:8" ht="12.75" customHeight="1" x14ac:dyDescent="0.25">
      <c r="A310" s="121" t="s">
        <v>32</v>
      </c>
      <c r="B310" s="121" t="s">
        <v>499</v>
      </c>
      <c r="C310" s="121" t="s">
        <v>246</v>
      </c>
      <c r="D310" s="121" t="s">
        <v>34</v>
      </c>
      <c r="E310" s="121" t="s">
        <v>484</v>
      </c>
      <c r="F310" s="120">
        <v>52</v>
      </c>
      <c r="G310" s="120">
        <v>64</v>
      </c>
      <c r="H310" s="120">
        <v>64.27</v>
      </c>
    </row>
    <row r="311" spans="1:8" ht="12.75" customHeight="1" x14ac:dyDescent="0.25">
      <c r="A311" s="121" t="s">
        <v>32</v>
      </c>
      <c r="B311" s="121" t="s">
        <v>499</v>
      </c>
      <c r="C311" s="121" t="s">
        <v>246</v>
      </c>
      <c r="D311" s="121" t="s">
        <v>34</v>
      </c>
      <c r="E311" s="121" t="s">
        <v>483</v>
      </c>
      <c r="F311" s="120">
        <v>12</v>
      </c>
      <c r="G311" s="120">
        <v>12</v>
      </c>
      <c r="H311" s="120">
        <v>7.54</v>
      </c>
    </row>
    <row r="312" spans="1:8" ht="12.75" customHeight="1" x14ac:dyDescent="0.25">
      <c r="A312" s="121" t="s">
        <v>32</v>
      </c>
      <c r="B312" s="121" t="s">
        <v>499</v>
      </c>
      <c r="C312" s="121" t="s">
        <v>246</v>
      </c>
      <c r="D312" s="121" t="s">
        <v>34</v>
      </c>
      <c r="E312" s="121" t="s">
        <v>482</v>
      </c>
      <c r="F312" s="120">
        <v>24</v>
      </c>
      <c r="G312" s="120">
        <v>24</v>
      </c>
      <c r="H312" s="120">
        <v>19.739999999999998</v>
      </c>
    </row>
    <row r="313" spans="1:8" ht="12.75" customHeight="1" x14ac:dyDescent="0.25">
      <c r="A313" s="121" t="s">
        <v>32</v>
      </c>
      <c r="B313" s="121" t="s">
        <v>499</v>
      </c>
      <c r="C313" s="121" t="s">
        <v>244</v>
      </c>
      <c r="D313" s="121" t="s">
        <v>34</v>
      </c>
      <c r="E313" s="121" t="s">
        <v>481</v>
      </c>
      <c r="F313" s="120">
        <v>48</v>
      </c>
      <c r="G313" s="120">
        <v>48</v>
      </c>
      <c r="H313" s="120">
        <v>36.6</v>
      </c>
    </row>
    <row r="314" spans="1:8" ht="12.75" customHeight="1" x14ac:dyDescent="0.25">
      <c r="A314" s="121" t="s">
        <v>32</v>
      </c>
      <c r="B314" s="121" t="s">
        <v>499</v>
      </c>
      <c r="C314" s="121" t="s">
        <v>244</v>
      </c>
      <c r="D314" s="121" t="s">
        <v>34</v>
      </c>
      <c r="E314" s="121" t="s">
        <v>480</v>
      </c>
      <c r="F314" s="120">
        <v>45</v>
      </c>
      <c r="G314" s="120">
        <v>59</v>
      </c>
      <c r="H314" s="120">
        <v>58.52</v>
      </c>
    </row>
    <row r="315" spans="1:8" ht="12.75" customHeight="1" x14ac:dyDescent="0.25">
      <c r="A315" s="121" t="s">
        <v>32</v>
      </c>
      <c r="B315" s="121" t="s">
        <v>499</v>
      </c>
      <c r="C315" s="121" t="s">
        <v>244</v>
      </c>
      <c r="D315" s="121" t="s">
        <v>34</v>
      </c>
      <c r="E315" s="121" t="s">
        <v>479</v>
      </c>
      <c r="F315" s="120">
        <v>23</v>
      </c>
      <c r="G315" s="120">
        <v>23</v>
      </c>
      <c r="H315" s="120">
        <v>9.41</v>
      </c>
    </row>
    <row r="316" spans="1:8" ht="12.75" customHeight="1" x14ac:dyDescent="0.25">
      <c r="A316" s="121" t="s">
        <v>32</v>
      </c>
      <c r="B316" s="121" t="s">
        <v>499</v>
      </c>
      <c r="C316" s="121" t="s">
        <v>244</v>
      </c>
      <c r="D316" s="121" t="s">
        <v>34</v>
      </c>
      <c r="E316" s="121" t="s">
        <v>478</v>
      </c>
      <c r="F316" s="120">
        <v>60</v>
      </c>
      <c r="G316" s="120">
        <v>60</v>
      </c>
      <c r="H316" s="120">
        <v>20.7</v>
      </c>
    </row>
    <row r="317" spans="1:8" ht="12.75" customHeight="1" x14ac:dyDescent="0.25">
      <c r="A317" s="121" t="s">
        <v>32</v>
      </c>
      <c r="B317" s="121" t="s">
        <v>499</v>
      </c>
      <c r="C317" s="121" t="s">
        <v>241</v>
      </c>
      <c r="D317" s="121" t="s">
        <v>34</v>
      </c>
      <c r="E317" s="121" t="s">
        <v>477</v>
      </c>
      <c r="F317" s="120">
        <v>16</v>
      </c>
      <c r="G317" s="120">
        <v>16</v>
      </c>
      <c r="H317" s="120">
        <v>12.2</v>
      </c>
    </row>
    <row r="318" spans="1:8" ht="12.75" customHeight="1" x14ac:dyDescent="0.25">
      <c r="A318" s="121" t="s">
        <v>32</v>
      </c>
      <c r="B318" s="121" t="s">
        <v>499</v>
      </c>
      <c r="C318" s="121" t="s">
        <v>241</v>
      </c>
      <c r="D318" s="121" t="s">
        <v>34</v>
      </c>
      <c r="E318" s="121" t="s">
        <v>476</v>
      </c>
      <c r="F318" s="120">
        <v>14</v>
      </c>
      <c r="G318" s="120">
        <v>20</v>
      </c>
      <c r="H318" s="120">
        <v>19.489999999999998</v>
      </c>
    </row>
    <row r="319" spans="1:8" ht="12.75" customHeight="1" x14ac:dyDescent="0.25">
      <c r="A319" s="121" t="s">
        <v>32</v>
      </c>
      <c r="B319" s="121" t="s">
        <v>499</v>
      </c>
      <c r="C319" s="121" t="s">
        <v>241</v>
      </c>
      <c r="D319" s="121" t="s">
        <v>34</v>
      </c>
      <c r="E319" s="121" t="s">
        <v>475</v>
      </c>
      <c r="F319" s="120">
        <v>8</v>
      </c>
      <c r="G319" s="120">
        <v>8</v>
      </c>
      <c r="H319" s="120">
        <v>3.11</v>
      </c>
    </row>
    <row r="320" spans="1:8" ht="12.75" customHeight="1" x14ac:dyDescent="0.25">
      <c r="A320" s="121" t="s">
        <v>32</v>
      </c>
      <c r="B320" s="121" t="s">
        <v>499</v>
      </c>
      <c r="C320" s="121" t="s">
        <v>237</v>
      </c>
      <c r="D320" s="121" t="s">
        <v>34</v>
      </c>
      <c r="E320" s="121" t="s">
        <v>474</v>
      </c>
      <c r="F320" s="120">
        <v>80</v>
      </c>
      <c r="G320" s="120">
        <v>80</v>
      </c>
      <c r="H320" s="120">
        <v>57.95</v>
      </c>
    </row>
    <row r="321" spans="1:8" ht="12.75" customHeight="1" x14ac:dyDescent="0.25">
      <c r="A321" s="121" t="s">
        <v>32</v>
      </c>
      <c r="B321" s="121" t="s">
        <v>499</v>
      </c>
      <c r="C321" s="121" t="s">
        <v>237</v>
      </c>
      <c r="D321" s="121" t="s">
        <v>34</v>
      </c>
      <c r="E321" s="121" t="s">
        <v>473</v>
      </c>
      <c r="F321" s="120">
        <v>310</v>
      </c>
      <c r="G321" s="120">
        <v>382</v>
      </c>
      <c r="H321" s="120">
        <v>382.08</v>
      </c>
    </row>
    <row r="322" spans="1:8" ht="12.75" customHeight="1" x14ac:dyDescent="0.25">
      <c r="A322" s="121" t="s">
        <v>32</v>
      </c>
      <c r="B322" s="121" t="s">
        <v>499</v>
      </c>
      <c r="C322" s="121" t="s">
        <v>237</v>
      </c>
      <c r="D322" s="121" t="s">
        <v>34</v>
      </c>
      <c r="E322" s="121" t="s">
        <v>472</v>
      </c>
      <c r="F322" s="120">
        <v>72</v>
      </c>
      <c r="G322" s="120">
        <v>72</v>
      </c>
      <c r="H322" s="120">
        <v>45.09</v>
      </c>
    </row>
    <row r="323" spans="1:8" ht="12.75" customHeight="1" x14ac:dyDescent="0.25">
      <c r="A323" s="121" t="s">
        <v>32</v>
      </c>
      <c r="B323" s="121" t="s">
        <v>499</v>
      </c>
      <c r="C323" s="121" t="s">
        <v>237</v>
      </c>
      <c r="D323" s="121" t="s">
        <v>34</v>
      </c>
      <c r="E323" s="121" t="s">
        <v>471</v>
      </c>
      <c r="F323" s="120">
        <v>145</v>
      </c>
      <c r="G323" s="120">
        <v>145</v>
      </c>
      <c r="H323" s="120">
        <v>120.52</v>
      </c>
    </row>
    <row r="324" spans="1:8" ht="12.75" customHeight="1" x14ac:dyDescent="0.25">
      <c r="A324" s="121" t="s">
        <v>32</v>
      </c>
      <c r="B324" s="121" t="s">
        <v>499</v>
      </c>
      <c r="C324" s="121" t="s">
        <v>231</v>
      </c>
      <c r="D324" s="121" t="s">
        <v>34</v>
      </c>
      <c r="E324" s="121" t="s">
        <v>470</v>
      </c>
      <c r="F324" s="120">
        <v>3045</v>
      </c>
      <c r="G324" s="120">
        <v>2015</v>
      </c>
      <c r="H324" s="120">
        <v>1989.85</v>
      </c>
    </row>
    <row r="325" spans="1:8" ht="12.75" customHeight="1" x14ac:dyDescent="0.25">
      <c r="A325" s="121" t="s">
        <v>32</v>
      </c>
      <c r="B325" s="121" t="s">
        <v>499</v>
      </c>
      <c r="C325" s="121" t="s">
        <v>228</v>
      </c>
      <c r="D325" s="121" t="s">
        <v>34</v>
      </c>
      <c r="E325" s="121" t="s">
        <v>469</v>
      </c>
      <c r="F325" s="120">
        <v>50</v>
      </c>
      <c r="G325" s="120">
        <v>50</v>
      </c>
      <c r="H325" s="120">
        <v>3.3</v>
      </c>
    </row>
    <row r="326" spans="1:8" ht="12.75" customHeight="1" x14ac:dyDescent="0.25">
      <c r="A326" s="121" t="s">
        <v>32</v>
      </c>
      <c r="B326" s="121" t="s">
        <v>499</v>
      </c>
      <c r="C326" s="121" t="s">
        <v>223</v>
      </c>
      <c r="D326" s="121" t="s">
        <v>34</v>
      </c>
      <c r="E326" s="121" t="s">
        <v>468</v>
      </c>
      <c r="F326" s="120">
        <v>70</v>
      </c>
      <c r="G326" s="120">
        <v>70</v>
      </c>
      <c r="H326" s="120">
        <v>0</v>
      </c>
    </row>
    <row r="327" spans="1:8" ht="12.75" customHeight="1" x14ac:dyDescent="0.25">
      <c r="A327" s="121" t="s">
        <v>32</v>
      </c>
      <c r="B327" s="121" t="s">
        <v>499</v>
      </c>
      <c r="C327" s="121" t="s">
        <v>215</v>
      </c>
      <c r="D327" s="121" t="s">
        <v>109</v>
      </c>
      <c r="E327" s="121" t="s">
        <v>962</v>
      </c>
      <c r="F327" s="120">
        <v>0</v>
      </c>
      <c r="G327" s="120">
        <v>6750</v>
      </c>
      <c r="H327" s="120">
        <v>0</v>
      </c>
    </row>
    <row r="328" spans="1:8" ht="12.75" customHeight="1" x14ac:dyDescent="0.25">
      <c r="A328" s="121" t="s">
        <v>32</v>
      </c>
      <c r="B328" s="121" t="s">
        <v>499</v>
      </c>
      <c r="C328" s="121" t="s">
        <v>154</v>
      </c>
      <c r="D328" s="121" t="s">
        <v>34</v>
      </c>
      <c r="E328" s="121" t="s">
        <v>467</v>
      </c>
      <c r="F328" s="120">
        <v>2800</v>
      </c>
      <c r="G328" s="120">
        <v>2920</v>
      </c>
      <c r="H328" s="120">
        <v>2920</v>
      </c>
    </row>
    <row r="329" spans="1:8" ht="12.75" customHeight="1" x14ac:dyDescent="0.25">
      <c r="A329" s="121" t="s">
        <v>32</v>
      </c>
      <c r="B329" s="121" t="s">
        <v>499</v>
      </c>
      <c r="C329" s="121" t="s">
        <v>154</v>
      </c>
      <c r="D329" s="121" t="s">
        <v>34</v>
      </c>
      <c r="E329" s="121" t="s">
        <v>466</v>
      </c>
      <c r="F329" s="120">
        <v>100</v>
      </c>
      <c r="G329" s="120">
        <v>100</v>
      </c>
      <c r="H329" s="120">
        <v>39.4</v>
      </c>
    </row>
    <row r="330" spans="1:8" ht="12.75" customHeight="1" x14ac:dyDescent="0.25">
      <c r="A330" s="121" t="s">
        <v>32</v>
      </c>
      <c r="B330" s="121" t="s">
        <v>499</v>
      </c>
      <c r="C330" s="121" t="s">
        <v>154</v>
      </c>
      <c r="D330" s="121" t="s">
        <v>34</v>
      </c>
      <c r="E330" s="121" t="s">
        <v>465</v>
      </c>
      <c r="F330" s="120">
        <v>100</v>
      </c>
      <c r="G330" s="120">
        <v>100</v>
      </c>
      <c r="H330" s="120">
        <v>28.99</v>
      </c>
    </row>
    <row r="331" spans="1:8" ht="12.75" customHeight="1" x14ac:dyDescent="0.25">
      <c r="A331" s="121" t="s">
        <v>32</v>
      </c>
      <c r="B331" s="121" t="s">
        <v>499</v>
      </c>
      <c r="C331" s="121" t="s">
        <v>154</v>
      </c>
      <c r="D331" s="121" t="s">
        <v>34</v>
      </c>
      <c r="E331" s="121" t="s">
        <v>963</v>
      </c>
      <c r="F331" s="120">
        <v>0</v>
      </c>
      <c r="G331" s="120">
        <v>20</v>
      </c>
      <c r="H331" s="120">
        <v>20</v>
      </c>
    </row>
    <row r="332" spans="1:8" ht="12.75" customHeight="1" x14ac:dyDescent="0.25">
      <c r="A332" s="121" t="s">
        <v>32</v>
      </c>
      <c r="B332" s="121" t="s">
        <v>499</v>
      </c>
      <c r="C332" s="121" t="s">
        <v>204</v>
      </c>
      <c r="D332" s="121" t="s">
        <v>109</v>
      </c>
      <c r="E332" s="121" t="s">
        <v>464</v>
      </c>
      <c r="F332" s="120">
        <v>0</v>
      </c>
      <c r="G332" s="120">
        <v>1500</v>
      </c>
      <c r="H332" s="120">
        <v>1500</v>
      </c>
    </row>
    <row r="333" spans="1:8" ht="12.75" customHeight="1" x14ac:dyDescent="0.25">
      <c r="A333" s="121" t="s">
        <v>32</v>
      </c>
      <c r="B333" s="121" t="s">
        <v>499</v>
      </c>
      <c r="C333" s="121" t="s">
        <v>204</v>
      </c>
      <c r="D333" s="121" t="s">
        <v>34</v>
      </c>
      <c r="E333" s="121" t="s">
        <v>464</v>
      </c>
      <c r="F333" s="120">
        <v>500</v>
      </c>
      <c r="G333" s="120">
        <v>500</v>
      </c>
      <c r="H333" s="120">
        <v>196.22</v>
      </c>
    </row>
    <row r="334" spans="1:8" ht="12.75" customHeight="1" x14ac:dyDescent="0.25">
      <c r="A334" s="121" t="s">
        <v>32</v>
      </c>
      <c r="B334" s="121" t="s">
        <v>499</v>
      </c>
      <c r="C334" s="121" t="s">
        <v>204</v>
      </c>
      <c r="D334" s="121" t="s">
        <v>34</v>
      </c>
      <c r="E334" s="121" t="s">
        <v>463</v>
      </c>
      <c r="F334" s="120">
        <v>70</v>
      </c>
      <c r="G334" s="120">
        <v>0</v>
      </c>
      <c r="H334" s="120">
        <v>0</v>
      </c>
    </row>
    <row r="335" spans="1:8" ht="12.75" customHeight="1" x14ac:dyDescent="0.25">
      <c r="A335" s="121" t="s">
        <v>32</v>
      </c>
      <c r="B335" s="121" t="s">
        <v>499</v>
      </c>
      <c r="C335" s="121" t="s">
        <v>199</v>
      </c>
      <c r="D335" s="121" t="s">
        <v>34</v>
      </c>
      <c r="E335" s="121" t="s">
        <v>462</v>
      </c>
      <c r="F335" s="120">
        <v>50</v>
      </c>
      <c r="G335" s="120">
        <v>50</v>
      </c>
      <c r="H335" s="120">
        <v>40.5</v>
      </c>
    </row>
    <row r="336" spans="1:8" ht="12.75" customHeight="1" x14ac:dyDescent="0.25">
      <c r="A336" s="121" t="s">
        <v>32</v>
      </c>
      <c r="B336" s="121" t="s">
        <v>499</v>
      </c>
      <c r="C336" s="121" t="s">
        <v>199</v>
      </c>
      <c r="D336" s="121" t="s">
        <v>34</v>
      </c>
      <c r="E336" s="121" t="s">
        <v>461</v>
      </c>
      <c r="F336" s="120">
        <v>100</v>
      </c>
      <c r="G336" s="120">
        <v>0</v>
      </c>
      <c r="H336" s="120">
        <v>0</v>
      </c>
    </row>
    <row r="337" spans="1:8" ht="12.75" customHeight="1" x14ac:dyDescent="0.25">
      <c r="A337" s="121" t="s">
        <v>32</v>
      </c>
      <c r="B337" s="121" t="s">
        <v>499</v>
      </c>
      <c r="C337" s="121" t="s">
        <v>198</v>
      </c>
      <c r="D337" s="121" t="s">
        <v>34</v>
      </c>
      <c r="E337" s="121" t="s">
        <v>460</v>
      </c>
      <c r="F337" s="120">
        <v>67</v>
      </c>
      <c r="G337" s="120">
        <v>67</v>
      </c>
      <c r="H337" s="120">
        <v>66.39</v>
      </c>
    </row>
    <row r="338" spans="1:8" ht="12.75" customHeight="1" x14ac:dyDescent="0.25">
      <c r="A338" s="121" t="s">
        <v>32</v>
      </c>
      <c r="B338" s="121" t="s">
        <v>499</v>
      </c>
      <c r="C338" s="121" t="s">
        <v>198</v>
      </c>
      <c r="D338" s="121" t="s">
        <v>34</v>
      </c>
      <c r="E338" s="121" t="s">
        <v>459</v>
      </c>
      <c r="F338" s="120">
        <v>20</v>
      </c>
      <c r="G338" s="120">
        <v>0</v>
      </c>
      <c r="H338" s="120">
        <v>0</v>
      </c>
    </row>
    <row r="339" spans="1:8" ht="12.75" customHeight="1" x14ac:dyDescent="0.25">
      <c r="A339" s="121" t="s">
        <v>32</v>
      </c>
      <c r="B339" s="121" t="s">
        <v>499</v>
      </c>
      <c r="C339" s="121" t="s">
        <v>190</v>
      </c>
      <c r="D339" s="121" t="s">
        <v>34</v>
      </c>
      <c r="E339" s="121" t="s">
        <v>458</v>
      </c>
      <c r="F339" s="120">
        <v>300</v>
      </c>
      <c r="G339" s="120">
        <v>0</v>
      </c>
      <c r="H339" s="120">
        <v>0</v>
      </c>
    </row>
    <row r="340" spans="1:8" ht="12.75" customHeight="1" x14ac:dyDescent="0.25">
      <c r="A340" s="121" t="s">
        <v>32</v>
      </c>
      <c r="B340" s="121" t="s">
        <v>499</v>
      </c>
      <c r="C340" s="121" t="s">
        <v>457</v>
      </c>
      <c r="D340" s="121" t="s">
        <v>34</v>
      </c>
      <c r="E340" s="121" t="s">
        <v>456</v>
      </c>
      <c r="F340" s="120">
        <v>90</v>
      </c>
      <c r="G340" s="120">
        <v>0</v>
      </c>
      <c r="H340" s="120">
        <v>0</v>
      </c>
    </row>
    <row r="341" spans="1:8" ht="12.75" customHeight="1" x14ac:dyDescent="0.25">
      <c r="A341" s="121" t="s">
        <v>32</v>
      </c>
      <c r="B341" s="121" t="s">
        <v>499</v>
      </c>
      <c r="C341" s="121" t="s">
        <v>182</v>
      </c>
      <c r="D341" s="121" t="s">
        <v>34</v>
      </c>
      <c r="E341" s="121" t="s">
        <v>759</v>
      </c>
      <c r="F341" s="120">
        <v>12000</v>
      </c>
      <c r="G341" s="120">
        <v>8000</v>
      </c>
      <c r="H341" s="120">
        <v>7956.92</v>
      </c>
    </row>
    <row r="342" spans="1:8" ht="12.75" customHeight="1" x14ac:dyDescent="0.25">
      <c r="A342" s="121" t="s">
        <v>32</v>
      </c>
      <c r="B342" s="121" t="s">
        <v>499</v>
      </c>
      <c r="C342" s="121" t="s">
        <v>182</v>
      </c>
      <c r="D342" s="121" t="s">
        <v>34</v>
      </c>
      <c r="E342" s="121" t="s">
        <v>964</v>
      </c>
      <c r="F342" s="120">
        <v>0</v>
      </c>
      <c r="G342" s="120">
        <v>538</v>
      </c>
      <c r="H342" s="120">
        <v>537.42999999999995</v>
      </c>
    </row>
    <row r="343" spans="1:8" ht="12.75" customHeight="1" x14ac:dyDescent="0.25">
      <c r="A343" s="121" t="s">
        <v>32</v>
      </c>
      <c r="B343" s="121" t="s">
        <v>499</v>
      </c>
      <c r="C343" s="121" t="s">
        <v>182</v>
      </c>
      <c r="D343" s="121" t="s">
        <v>34</v>
      </c>
      <c r="E343" s="121" t="s">
        <v>760</v>
      </c>
      <c r="F343" s="120">
        <v>4400</v>
      </c>
      <c r="G343" s="120">
        <v>3200</v>
      </c>
      <c r="H343" s="120">
        <v>3119.63</v>
      </c>
    </row>
    <row r="344" spans="1:8" ht="12.75" customHeight="1" x14ac:dyDescent="0.25">
      <c r="A344" s="121" t="s">
        <v>32</v>
      </c>
      <c r="B344" s="121" t="s">
        <v>499</v>
      </c>
      <c r="C344" s="121" t="s">
        <v>182</v>
      </c>
      <c r="D344" s="121" t="s">
        <v>103</v>
      </c>
      <c r="E344" s="121" t="s">
        <v>759</v>
      </c>
      <c r="F344" s="120">
        <v>0</v>
      </c>
      <c r="G344" s="120">
        <v>1000</v>
      </c>
      <c r="H344" s="120">
        <v>1000</v>
      </c>
    </row>
    <row r="345" spans="1:8" ht="12.75" customHeight="1" x14ac:dyDescent="0.25">
      <c r="A345" s="121" t="s">
        <v>32</v>
      </c>
      <c r="B345" s="121" t="s">
        <v>499</v>
      </c>
      <c r="C345" s="121" t="s">
        <v>182</v>
      </c>
      <c r="D345" s="121" t="s">
        <v>105</v>
      </c>
      <c r="E345" s="121" t="s">
        <v>964</v>
      </c>
      <c r="F345" s="120">
        <v>0</v>
      </c>
      <c r="G345" s="120">
        <v>50</v>
      </c>
      <c r="H345" s="120">
        <v>50</v>
      </c>
    </row>
    <row r="346" spans="1:8" ht="12.75" customHeight="1" x14ac:dyDescent="0.25">
      <c r="A346" s="121" t="s">
        <v>32</v>
      </c>
      <c r="B346" s="121" t="s">
        <v>499</v>
      </c>
      <c r="C346" s="121" t="s">
        <v>176</v>
      </c>
      <c r="D346" s="121" t="s">
        <v>34</v>
      </c>
      <c r="E346" s="121" t="s">
        <v>455</v>
      </c>
      <c r="F346" s="120">
        <v>4800</v>
      </c>
      <c r="G346" s="120">
        <v>5812</v>
      </c>
      <c r="H346" s="120">
        <v>5811.75</v>
      </c>
    </row>
    <row r="347" spans="1:8" ht="12.75" customHeight="1" x14ac:dyDescent="0.25">
      <c r="A347" s="121" t="s">
        <v>32</v>
      </c>
      <c r="B347" s="121" t="s">
        <v>499</v>
      </c>
      <c r="C347" s="121" t="s">
        <v>176</v>
      </c>
      <c r="D347" s="121" t="s">
        <v>34</v>
      </c>
      <c r="E347" s="121" t="s">
        <v>454</v>
      </c>
      <c r="F347" s="120">
        <v>210</v>
      </c>
      <c r="G347" s="120">
        <v>0</v>
      </c>
      <c r="H347" s="120">
        <v>0</v>
      </c>
    </row>
    <row r="348" spans="1:8" ht="12.75" customHeight="1" x14ac:dyDescent="0.25">
      <c r="A348" s="121" t="s">
        <v>32</v>
      </c>
      <c r="B348" s="121" t="s">
        <v>499</v>
      </c>
      <c r="C348" s="121" t="s">
        <v>176</v>
      </c>
      <c r="D348" s="121" t="s">
        <v>34</v>
      </c>
      <c r="E348" s="121" t="s">
        <v>453</v>
      </c>
      <c r="F348" s="120">
        <v>160</v>
      </c>
      <c r="G348" s="120">
        <v>0</v>
      </c>
      <c r="H348" s="120">
        <v>0</v>
      </c>
    </row>
    <row r="349" spans="1:8" ht="12.75" customHeight="1" x14ac:dyDescent="0.25">
      <c r="A349" s="121" t="s">
        <v>32</v>
      </c>
      <c r="B349" s="121" t="s">
        <v>499</v>
      </c>
      <c r="C349" s="121" t="s">
        <v>169</v>
      </c>
      <c r="D349" s="121" t="s">
        <v>34</v>
      </c>
      <c r="E349" s="121" t="s">
        <v>452</v>
      </c>
      <c r="F349" s="120">
        <v>30</v>
      </c>
      <c r="G349" s="120">
        <v>67</v>
      </c>
      <c r="H349" s="120">
        <v>67.02</v>
      </c>
    </row>
    <row r="350" spans="1:8" ht="12.75" customHeight="1" x14ac:dyDescent="0.25">
      <c r="A350" s="121" t="s">
        <v>32</v>
      </c>
      <c r="B350" s="121" t="s">
        <v>499</v>
      </c>
      <c r="C350" s="121" t="s">
        <v>164</v>
      </c>
      <c r="D350" s="121" t="s">
        <v>34</v>
      </c>
      <c r="E350" s="121" t="s">
        <v>451</v>
      </c>
      <c r="F350" s="120">
        <v>1800</v>
      </c>
      <c r="G350" s="120">
        <v>1800</v>
      </c>
      <c r="H350" s="120">
        <v>1404.47</v>
      </c>
    </row>
    <row r="351" spans="1:8" ht="12.75" customHeight="1" x14ac:dyDescent="0.25">
      <c r="A351" s="121" t="s">
        <v>32</v>
      </c>
      <c r="B351" s="121" t="s">
        <v>499</v>
      </c>
      <c r="C351" s="121" t="s">
        <v>164</v>
      </c>
      <c r="D351" s="121" t="s">
        <v>34</v>
      </c>
      <c r="E351" s="121" t="s">
        <v>450</v>
      </c>
      <c r="F351" s="120">
        <v>6500</v>
      </c>
      <c r="G351" s="120">
        <v>8050</v>
      </c>
      <c r="H351" s="120">
        <v>8045.59</v>
      </c>
    </row>
    <row r="352" spans="1:8" ht="12.75" customHeight="1" x14ac:dyDescent="0.25">
      <c r="A352" s="121" t="s">
        <v>32</v>
      </c>
      <c r="B352" s="121" t="s">
        <v>499</v>
      </c>
      <c r="C352" s="121" t="s">
        <v>164</v>
      </c>
      <c r="D352" s="121" t="s">
        <v>34</v>
      </c>
      <c r="E352" s="121" t="s">
        <v>449</v>
      </c>
      <c r="F352" s="120">
        <v>1500</v>
      </c>
      <c r="G352" s="120">
        <v>951</v>
      </c>
      <c r="H352" s="120">
        <v>951.01</v>
      </c>
    </row>
    <row r="353" spans="1:8" ht="12.75" customHeight="1" x14ac:dyDescent="0.25">
      <c r="A353" s="121" t="s">
        <v>32</v>
      </c>
      <c r="B353" s="121" t="s">
        <v>499</v>
      </c>
      <c r="C353" s="121" t="s">
        <v>164</v>
      </c>
      <c r="D353" s="121" t="s">
        <v>34</v>
      </c>
      <c r="E353" s="121" t="s">
        <v>448</v>
      </c>
      <c r="F353" s="120">
        <v>3000</v>
      </c>
      <c r="G353" s="120">
        <v>3000</v>
      </c>
      <c r="H353" s="120">
        <v>2553</v>
      </c>
    </row>
    <row r="354" spans="1:8" ht="12.75" customHeight="1" x14ac:dyDescent="0.25">
      <c r="A354" s="121" t="s">
        <v>32</v>
      </c>
      <c r="B354" s="121" t="s">
        <v>499</v>
      </c>
      <c r="C354" s="121" t="s">
        <v>445</v>
      </c>
      <c r="D354" s="121" t="s">
        <v>34</v>
      </c>
      <c r="E354" s="121" t="s">
        <v>447</v>
      </c>
      <c r="F354" s="120">
        <v>1900</v>
      </c>
      <c r="G354" s="120">
        <v>1900</v>
      </c>
      <c r="H354" s="120">
        <v>1900</v>
      </c>
    </row>
    <row r="355" spans="1:8" ht="12.75" customHeight="1" x14ac:dyDescent="0.25">
      <c r="A355" s="121" t="s">
        <v>32</v>
      </c>
      <c r="B355" s="121" t="s">
        <v>499</v>
      </c>
      <c r="C355" s="121" t="s">
        <v>445</v>
      </c>
      <c r="D355" s="121" t="s">
        <v>34</v>
      </c>
      <c r="E355" s="121" t="s">
        <v>446</v>
      </c>
      <c r="F355" s="120">
        <v>2500</v>
      </c>
      <c r="G355" s="120">
        <v>2500</v>
      </c>
      <c r="H355" s="120">
        <v>2500</v>
      </c>
    </row>
    <row r="356" spans="1:8" ht="12.75" customHeight="1" x14ac:dyDescent="0.25">
      <c r="A356" s="121" t="s">
        <v>32</v>
      </c>
      <c r="B356" s="121" t="s">
        <v>499</v>
      </c>
      <c r="C356" s="121" t="s">
        <v>445</v>
      </c>
      <c r="D356" s="121" t="s">
        <v>34</v>
      </c>
      <c r="E356" s="121" t="s">
        <v>444</v>
      </c>
      <c r="F356" s="120">
        <v>1500</v>
      </c>
      <c r="G356" s="120">
        <v>1500</v>
      </c>
      <c r="H356" s="120">
        <v>1330.14</v>
      </c>
    </row>
    <row r="357" spans="1:8" ht="12.75" customHeight="1" x14ac:dyDescent="0.25">
      <c r="A357" s="121" t="s">
        <v>32</v>
      </c>
      <c r="B357" s="121" t="s">
        <v>443</v>
      </c>
      <c r="C357" s="121" t="s">
        <v>264</v>
      </c>
      <c r="D357" s="121" t="s">
        <v>109</v>
      </c>
      <c r="E357" s="121" t="s">
        <v>442</v>
      </c>
      <c r="F357" s="120">
        <v>91616</v>
      </c>
      <c r="G357" s="120">
        <v>82201</v>
      </c>
      <c r="H357" s="120">
        <v>82201.19</v>
      </c>
    </row>
    <row r="358" spans="1:8" ht="12.75" customHeight="1" x14ac:dyDescent="0.25">
      <c r="A358" s="121" t="s">
        <v>32</v>
      </c>
      <c r="B358" s="121" t="s">
        <v>443</v>
      </c>
      <c r="C358" s="121" t="s">
        <v>264</v>
      </c>
      <c r="D358" s="121" t="s">
        <v>115</v>
      </c>
      <c r="E358" s="121" t="s">
        <v>442</v>
      </c>
      <c r="F358" s="120">
        <v>0</v>
      </c>
      <c r="G358" s="120">
        <v>5166</v>
      </c>
      <c r="H358" s="120">
        <v>5166</v>
      </c>
    </row>
    <row r="359" spans="1:8" ht="12.75" customHeight="1" x14ac:dyDescent="0.25">
      <c r="A359" s="121" t="s">
        <v>32</v>
      </c>
      <c r="B359" s="121" t="s">
        <v>443</v>
      </c>
      <c r="C359" s="121" t="s">
        <v>264</v>
      </c>
      <c r="D359" s="121" t="s">
        <v>34</v>
      </c>
      <c r="E359" s="121" t="s">
        <v>442</v>
      </c>
      <c r="F359" s="120">
        <v>6154</v>
      </c>
      <c r="G359" s="120">
        <v>0</v>
      </c>
      <c r="H359" s="120">
        <v>0</v>
      </c>
    </row>
    <row r="360" spans="1:8" ht="12.75" customHeight="1" x14ac:dyDescent="0.25">
      <c r="A360" s="121" t="s">
        <v>32</v>
      </c>
      <c r="B360" s="121" t="s">
        <v>443</v>
      </c>
      <c r="C360" s="121" t="s">
        <v>264</v>
      </c>
      <c r="D360" s="121" t="s">
        <v>90</v>
      </c>
      <c r="E360" s="121" t="s">
        <v>442</v>
      </c>
      <c r="F360" s="120">
        <v>10150</v>
      </c>
      <c r="G360" s="120">
        <v>11470</v>
      </c>
      <c r="H360" s="120">
        <v>11470</v>
      </c>
    </row>
    <row r="361" spans="1:8" ht="12.75" customHeight="1" x14ac:dyDescent="0.25">
      <c r="A361" s="121" t="s">
        <v>32</v>
      </c>
      <c r="B361" s="121" t="s">
        <v>443</v>
      </c>
      <c r="C361" s="121" t="s">
        <v>262</v>
      </c>
      <c r="D361" s="121" t="s">
        <v>109</v>
      </c>
      <c r="E361" s="121" t="s">
        <v>441</v>
      </c>
      <c r="F361" s="120">
        <v>4308</v>
      </c>
      <c r="G361" s="120">
        <v>3693</v>
      </c>
      <c r="H361" s="120">
        <v>3693.31</v>
      </c>
    </row>
    <row r="362" spans="1:8" ht="12.75" customHeight="1" x14ac:dyDescent="0.25">
      <c r="A362" s="121" t="s">
        <v>32</v>
      </c>
      <c r="B362" s="121" t="s">
        <v>443</v>
      </c>
      <c r="C362" s="121" t="s">
        <v>262</v>
      </c>
      <c r="D362" s="121" t="s">
        <v>109</v>
      </c>
      <c r="E362" s="121" t="s">
        <v>761</v>
      </c>
      <c r="F362" s="120">
        <v>3000</v>
      </c>
      <c r="G362" s="120">
        <v>0</v>
      </c>
      <c r="H362" s="120">
        <v>0</v>
      </c>
    </row>
    <row r="363" spans="1:8" ht="12.75" customHeight="1" x14ac:dyDescent="0.25">
      <c r="A363" s="121" t="s">
        <v>32</v>
      </c>
      <c r="B363" s="121" t="s">
        <v>443</v>
      </c>
      <c r="C363" s="121" t="s">
        <v>259</v>
      </c>
      <c r="D363" s="121" t="s">
        <v>109</v>
      </c>
      <c r="E363" s="121" t="s">
        <v>440</v>
      </c>
      <c r="F363" s="120">
        <v>10920</v>
      </c>
      <c r="G363" s="120">
        <v>8524</v>
      </c>
      <c r="H363" s="120">
        <v>8524.1299999999992</v>
      </c>
    </row>
    <row r="364" spans="1:8" ht="12.75" customHeight="1" x14ac:dyDescent="0.25">
      <c r="A364" s="121" t="s">
        <v>32</v>
      </c>
      <c r="B364" s="121" t="s">
        <v>443</v>
      </c>
      <c r="C364" s="121" t="s">
        <v>258</v>
      </c>
      <c r="D364" s="121" t="s">
        <v>109</v>
      </c>
      <c r="E364" s="121" t="s">
        <v>965</v>
      </c>
      <c r="F364" s="120">
        <v>5600</v>
      </c>
      <c r="G364" s="120">
        <v>5600</v>
      </c>
      <c r="H364" s="120">
        <v>5600</v>
      </c>
    </row>
    <row r="365" spans="1:8" ht="12.75" customHeight="1" x14ac:dyDescent="0.25">
      <c r="A365" s="121" t="s">
        <v>32</v>
      </c>
      <c r="B365" s="121" t="s">
        <v>443</v>
      </c>
      <c r="C365" s="121" t="s">
        <v>258</v>
      </c>
      <c r="D365" s="121" t="s">
        <v>109</v>
      </c>
      <c r="E365" s="121" t="s">
        <v>439</v>
      </c>
      <c r="F365" s="120">
        <v>0</v>
      </c>
      <c r="G365" s="120">
        <v>2046</v>
      </c>
      <c r="H365" s="120">
        <v>2046</v>
      </c>
    </row>
    <row r="366" spans="1:8" ht="12.75" customHeight="1" x14ac:dyDescent="0.25">
      <c r="A366" s="121" t="s">
        <v>32</v>
      </c>
      <c r="B366" s="121" t="s">
        <v>443</v>
      </c>
      <c r="C366" s="121" t="s">
        <v>256</v>
      </c>
      <c r="D366" s="121" t="s">
        <v>109</v>
      </c>
      <c r="E366" s="121" t="s">
        <v>438</v>
      </c>
      <c r="F366" s="120">
        <v>7510</v>
      </c>
      <c r="G366" s="120">
        <v>4850</v>
      </c>
      <c r="H366" s="120">
        <v>4849.8599999999997</v>
      </c>
    </row>
    <row r="367" spans="1:8" ht="12.75" customHeight="1" x14ac:dyDescent="0.25">
      <c r="A367" s="121" t="s">
        <v>32</v>
      </c>
      <c r="B367" s="121" t="s">
        <v>443</v>
      </c>
      <c r="C367" s="121" t="s">
        <v>254</v>
      </c>
      <c r="D367" s="121" t="s">
        <v>109</v>
      </c>
      <c r="E367" s="121" t="s">
        <v>437</v>
      </c>
      <c r="F367" s="120">
        <v>7530</v>
      </c>
      <c r="G367" s="120">
        <v>7465</v>
      </c>
      <c r="H367" s="120">
        <v>7465.12</v>
      </c>
    </row>
    <row r="368" spans="1:8" ht="12.75" customHeight="1" x14ac:dyDescent="0.25">
      <c r="A368" s="121" t="s">
        <v>32</v>
      </c>
      <c r="B368" s="121" t="s">
        <v>443</v>
      </c>
      <c r="C368" s="121" t="s">
        <v>252</v>
      </c>
      <c r="D368" s="121" t="s">
        <v>109</v>
      </c>
      <c r="E368" s="121" t="s">
        <v>436</v>
      </c>
      <c r="F368" s="120">
        <v>1853</v>
      </c>
      <c r="G368" s="120">
        <v>1661</v>
      </c>
      <c r="H368" s="120">
        <v>1661.43</v>
      </c>
    </row>
    <row r="369" spans="1:8" ht="12.75" customHeight="1" x14ac:dyDescent="0.25">
      <c r="A369" s="121" t="s">
        <v>32</v>
      </c>
      <c r="B369" s="121" t="s">
        <v>443</v>
      </c>
      <c r="C369" s="121" t="s">
        <v>249</v>
      </c>
      <c r="D369" s="121" t="s">
        <v>109</v>
      </c>
      <c r="E369" s="121" t="s">
        <v>435</v>
      </c>
      <c r="F369" s="120">
        <v>18528</v>
      </c>
      <c r="G369" s="120">
        <v>16710</v>
      </c>
      <c r="H369" s="120">
        <v>16710.240000000002</v>
      </c>
    </row>
    <row r="370" spans="1:8" ht="12.75" customHeight="1" x14ac:dyDescent="0.25">
      <c r="A370" s="121" t="s">
        <v>32</v>
      </c>
      <c r="B370" s="121" t="s">
        <v>443</v>
      </c>
      <c r="C370" s="121" t="s">
        <v>246</v>
      </c>
      <c r="D370" s="121" t="s">
        <v>109</v>
      </c>
      <c r="E370" s="121" t="s">
        <v>434</v>
      </c>
      <c r="F370" s="120">
        <v>1059</v>
      </c>
      <c r="G370" s="120">
        <v>954</v>
      </c>
      <c r="H370" s="120">
        <v>954.5</v>
      </c>
    </row>
    <row r="371" spans="1:8" ht="12.75" customHeight="1" x14ac:dyDescent="0.25">
      <c r="A371" s="121" t="s">
        <v>32</v>
      </c>
      <c r="B371" s="121" t="s">
        <v>443</v>
      </c>
      <c r="C371" s="121" t="s">
        <v>244</v>
      </c>
      <c r="D371" s="121" t="s">
        <v>109</v>
      </c>
      <c r="E371" s="121" t="s">
        <v>762</v>
      </c>
      <c r="F371" s="120">
        <v>3990</v>
      </c>
      <c r="G371" s="120">
        <v>3059</v>
      </c>
      <c r="H371" s="120">
        <v>3059.08</v>
      </c>
    </row>
    <row r="372" spans="1:8" ht="12.75" customHeight="1" x14ac:dyDescent="0.25">
      <c r="A372" s="121" t="s">
        <v>32</v>
      </c>
      <c r="B372" s="121" t="s">
        <v>443</v>
      </c>
      <c r="C372" s="121" t="s">
        <v>241</v>
      </c>
      <c r="D372" s="121" t="s">
        <v>109</v>
      </c>
      <c r="E372" s="121" t="s">
        <v>433</v>
      </c>
      <c r="F372" s="120">
        <v>684</v>
      </c>
      <c r="G372" s="120">
        <v>506</v>
      </c>
      <c r="H372" s="120">
        <v>505.67</v>
      </c>
    </row>
    <row r="373" spans="1:8" ht="12.75" customHeight="1" x14ac:dyDescent="0.25">
      <c r="A373" s="121" t="s">
        <v>32</v>
      </c>
      <c r="B373" s="121" t="s">
        <v>443</v>
      </c>
      <c r="C373" s="121" t="s">
        <v>241</v>
      </c>
      <c r="D373" s="121" t="s">
        <v>109</v>
      </c>
      <c r="E373" s="121" t="s">
        <v>432</v>
      </c>
      <c r="F373" s="120">
        <v>684</v>
      </c>
      <c r="G373" s="120">
        <v>593</v>
      </c>
      <c r="H373" s="120">
        <v>593.1</v>
      </c>
    </row>
    <row r="374" spans="1:8" ht="12.75" customHeight="1" x14ac:dyDescent="0.25">
      <c r="A374" s="121" t="s">
        <v>32</v>
      </c>
      <c r="B374" s="121" t="s">
        <v>443</v>
      </c>
      <c r="C374" s="121" t="s">
        <v>237</v>
      </c>
      <c r="D374" s="121" t="s">
        <v>109</v>
      </c>
      <c r="E374" s="121" t="s">
        <v>431</v>
      </c>
      <c r="F374" s="120">
        <v>6286</v>
      </c>
      <c r="G374" s="120">
        <v>5669</v>
      </c>
      <c r="H374" s="120">
        <v>5669.25</v>
      </c>
    </row>
    <row r="375" spans="1:8" ht="12.75" customHeight="1" x14ac:dyDescent="0.25">
      <c r="A375" s="121" t="s">
        <v>32</v>
      </c>
      <c r="B375" s="121" t="s">
        <v>443</v>
      </c>
      <c r="C375" s="121" t="s">
        <v>235</v>
      </c>
      <c r="D375" s="121" t="s">
        <v>34</v>
      </c>
      <c r="E375" s="121" t="s">
        <v>430</v>
      </c>
      <c r="F375" s="120">
        <v>100</v>
      </c>
      <c r="G375" s="120">
        <v>100</v>
      </c>
      <c r="H375" s="120">
        <v>0</v>
      </c>
    </row>
    <row r="376" spans="1:8" ht="12.75" customHeight="1" x14ac:dyDescent="0.25">
      <c r="A376" s="121" t="s">
        <v>32</v>
      </c>
      <c r="B376" s="121" t="s">
        <v>443</v>
      </c>
      <c r="C376" s="121" t="s">
        <v>231</v>
      </c>
      <c r="D376" s="121" t="s">
        <v>34</v>
      </c>
      <c r="E376" s="121" t="s">
        <v>429</v>
      </c>
      <c r="F376" s="120">
        <v>3300</v>
      </c>
      <c r="G376" s="120">
        <v>3300</v>
      </c>
      <c r="H376" s="120">
        <v>1588.35</v>
      </c>
    </row>
    <row r="377" spans="1:8" ht="12.75" customHeight="1" x14ac:dyDescent="0.25">
      <c r="A377" s="121" t="s">
        <v>32</v>
      </c>
      <c r="B377" s="121" t="s">
        <v>443</v>
      </c>
      <c r="C377" s="121" t="s">
        <v>231</v>
      </c>
      <c r="D377" s="121" t="s">
        <v>34</v>
      </c>
      <c r="E377" s="121" t="s">
        <v>428</v>
      </c>
      <c r="F377" s="120">
        <v>5000</v>
      </c>
      <c r="G377" s="120">
        <v>4500</v>
      </c>
      <c r="H377" s="120">
        <v>4500</v>
      </c>
    </row>
    <row r="378" spans="1:8" ht="12.75" customHeight="1" x14ac:dyDescent="0.25">
      <c r="A378" s="121" t="s">
        <v>32</v>
      </c>
      <c r="B378" s="121" t="s">
        <v>443</v>
      </c>
      <c r="C378" s="121" t="s">
        <v>228</v>
      </c>
      <c r="D378" s="121" t="s">
        <v>34</v>
      </c>
      <c r="E378" s="121" t="s">
        <v>427</v>
      </c>
      <c r="F378" s="120">
        <v>380</v>
      </c>
      <c r="G378" s="120">
        <v>800</v>
      </c>
      <c r="H378" s="120">
        <v>783.73</v>
      </c>
    </row>
    <row r="379" spans="1:8" ht="12.75" customHeight="1" x14ac:dyDescent="0.25">
      <c r="A379" s="121" t="s">
        <v>32</v>
      </c>
      <c r="B379" s="121" t="s">
        <v>443</v>
      </c>
      <c r="C379" s="121" t="s">
        <v>225</v>
      </c>
      <c r="D379" s="121" t="s">
        <v>34</v>
      </c>
      <c r="E379" s="121" t="s">
        <v>426</v>
      </c>
      <c r="F379" s="120">
        <v>50</v>
      </c>
      <c r="G379" s="120">
        <v>50</v>
      </c>
      <c r="H379" s="120">
        <v>3.5</v>
      </c>
    </row>
    <row r="380" spans="1:8" ht="12.75" customHeight="1" x14ac:dyDescent="0.25">
      <c r="A380" s="121" t="s">
        <v>32</v>
      </c>
      <c r="B380" s="121" t="s">
        <v>443</v>
      </c>
      <c r="C380" s="121" t="s">
        <v>223</v>
      </c>
      <c r="D380" s="121" t="s">
        <v>109</v>
      </c>
      <c r="E380" s="121" t="s">
        <v>966</v>
      </c>
      <c r="F380" s="120">
        <v>0</v>
      </c>
      <c r="G380" s="120">
        <v>12</v>
      </c>
      <c r="H380" s="120">
        <v>12.18</v>
      </c>
    </row>
    <row r="381" spans="1:8" ht="12.75" customHeight="1" x14ac:dyDescent="0.25">
      <c r="A381" s="121" t="s">
        <v>32</v>
      </c>
      <c r="B381" s="121" t="s">
        <v>443</v>
      </c>
      <c r="C381" s="121" t="s">
        <v>221</v>
      </c>
      <c r="D381" s="121" t="s">
        <v>34</v>
      </c>
      <c r="E381" s="121" t="s">
        <v>425</v>
      </c>
      <c r="F381" s="120">
        <v>250</v>
      </c>
      <c r="G381" s="120">
        <v>250</v>
      </c>
      <c r="H381" s="120">
        <v>220.83</v>
      </c>
    </row>
    <row r="382" spans="1:8" ht="12.75" customHeight="1" x14ac:dyDescent="0.25">
      <c r="A382" s="121" t="s">
        <v>32</v>
      </c>
      <c r="B382" s="121" t="s">
        <v>443</v>
      </c>
      <c r="C382" s="121" t="s">
        <v>217</v>
      </c>
      <c r="D382" s="121" t="s">
        <v>109</v>
      </c>
      <c r="E382" s="121" t="s">
        <v>763</v>
      </c>
      <c r="F382" s="120">
        <v>1500</v>
      </c>
      <c r="G382" s="120">
        <v>0</v>
      </c>
      <c r="H382" s="120">
        <v>0</v>
      </c>
    </row>
    <row r="383" spans="1:8" ht="12.75" customHeight="1" x14ac:dyDescent="0.25">
      <c r="A383" s="121" t="s">
        <v>32</v>
      </c>
      <c r="B383" s="121" t="s">
        <v>443</v>
      </c>
      <c r="C383" s="121" t="s">
        <v>215</v>
      </c>
      <c r="D383" s="121" t="s">
        <v>109</v>
      </c>
      <c r="E383" s="121" t="s">
        <v>764</v>
      </c>
      <c r="F383" s="120">
        <v>600</v>
      </c>
      <c r="G383" s="120">
        <v>0</v>
      </c>
      <c r="H383" s="120">
        <v>0</v>
      </c>
    </row>
    <row r="384" spans="1:8" ht="12.75" customHeight="1" x14ac:dyDescent="0.25">
      <c r="A384" s="121" t="s">
        <v>32</v>
      </c>
      <c r="B384" s="121" t="s">
        <v>443</v>
      </c>
      <c r="C384" s="121" t="s">
        <v>215</v>
      </c>
      <c r="D384" s="121" t="s">
        <v>891</v>
      </c>
      <c r="E384" s="121" t="s">
        <v>765</v>
      </c>
      <c r="F384" s="120">
        <v>0</v>
      </c>
      <c r="G384" s="120">
        <v>1690</v>
      </c>
      <c r="H384" s="120">
        <v>1690</v>
      </c>
    </row>
    <row r="385" spans="1:8" ht="12.75" customHeight="1" x14ac:dyDescent="0.25">
      <c r="A385" s="121" t="s">
        <v>32</v>
      </c>
      <c r="B385" s="121" t="s">
        <v>443</v>
      </c>
      <c r="C385" s="121" t="s">
        <v>154</v>
      </c>
      <c r="D385" s="121" t="s">
        <v>109</v>
      </c>
      <c r="E385" s="121" t="s">
        <v>766</v>
      </c>
      <c r="F385" s="120">
        <v>2000</v>
      </c>
      <c r="G385" s="120">
        <v>0</v>
      </c>
      <c r="H385" s="120">
        <v>0</v>
      </c>
    </row>
    <row r="386" spans="1:8" ht="12.75" customHeight="1" x14ac:dyDescent="0.25">
      <c r="A386" s="121" t="s">
        <v>32</v>
      </c>
      <c r="B386" s="121" t="s">
        <v>443</v>
      </c>
      <c r="C386" s="121" t="s">
        <v>154</v>
      </c>
      <c r="D386" s="121" t="s">
        <v>109</v>
      </c>
      <c r="E386" s="121" t="s">
        <v>967</v>
      </c>
      <c r="F386" s="120">
        <v>0</v>
      </c>
      <c r="G386" s="120">
        <v>5359</v>
      </c>
      <c r="H386" s="120">
        <v>5358.6</v>
      </c>
    </row>
    <row r="387" spans="1:8" ht="12.75" customHeight="1" x14ac:dyDescent="0.25">
      <c r="A387" s="121" t="s">
        <v>32</v>
      </c>
      <c r="B387" s="121" t="s">
        <v>443</v>
      </c>
      <c r="C387" s="121" t="s">
        <v>154</v>
      </c>
      <c r="D387" s="121" t="s">
        <v>891</v>
      </c>
      <c r="E387" s="121" t="s">
        <v>766</v>
      </c>
      <c r="F387" s="120">
        <v>0</v>
      </c>
      <c r="G387" s="120">
        <v>2065</v>
      </c>
      <c r="H387" s="120">
        <v>2064.73</v>
      </c>
    </row>
    <row r="388" spans="1:8" ht="12.75" customHeight="1" x14ac:dyDescent="0.25">
      <c r="A388" s="121" t="s">
        <v>32</v>
      </c>
      <c r="B388" s="121" t="s">
        <v>443</v>
      </c>
      <c r="C388" s="121" t="s">
        <v>154</v>
      </c>
      <c r="D388" s="121" t="s">
        <v>34</v>
      </c>
      <c r="E388" s="121" t="s">
        <v>424</v>
      </c>
      <c r="F388" s="120">
        <v>1500</v>
      </c>
      <c r="G388" s="120">
        <v>0</v>
      </c>
      <c r="H388" s="120">
        <v>0</v>
      </c>
    </row>
    <row r="389" spans="1:8" ht="12.75" customHeight="1" x14ac:dyDescent="0.25">
      <c r="A389" s="121" t="s">
        <v>32</v>
      </c>
      <c r="B389" s="121" t="s">
        <v>443</v>
      </c>
      <c r="C389" s="121" t="s">
        <v>154</v>
      </c>
      <c r="D389" s="121" t="s">
        <v>34</v>
      </c>
      <c r="E389" s="121" t="s">
        <v>423</v>
      </c>
      <c r="F389" s="120">
        <v>750</v>
      </c>
      <c r="G389" s="120">
        <v>750</v>
      </c>
      <c r="H389" s="120">
        <v>73.98</v>
      </c>
    </row>
    <row r="390" spans="1:8" ht="12.75" customHeight="1" x14ac:dyDescent="0.25">
      <c r="A390" s="121" t="s">
        <v>32</v>
      </c>
      <c r="B390" s="121" t="s">
        <v>443</v>
      </c>
      <c r="C390" s="121" t="s">
        <v>204</v>
      </c>
      <c r="D390" s="121" t="s">
        <v>109</v>
      </c>
      <c r="E390" s="121" t="s">
        <v>767</v>
      </c>
      <c r="F390" s="120">
        <v>4000</v>
      </c>
      <c r="G390" s="120">
        <v>0</v>
      </c>
      <c r="H390" s="120">
        <v>0</v>
      </c>
    </row>
    <row r="391" spans="1:8" ht="12.75" customHeight="1" x14ac:dyDescent="0.25">
      <c r="A391" s="121" t="s">
        <v>32</v>
      </c>
      <c r="B391" s="121" t="s">
        <v>443</v>
      </c>
      <c r="C391" s="121" t="s">
        <v>204</v>
      </c>
      <c r="D391" s="121" t="s">
        <v>34</v>
      </c>
      <c r="E391" s="121" t="s">
        <v>422</v>
      </c>
      <c r="F391" s="120">
        <v>350</v>
      </c>
      <c r="G391" s="120">
        <v>410</v>
      </c>
      <c r="H391" s="120">
        <v>407.59</v>
      </c>
    </row>
    <row r="392" spans="1:8" ht="12.75" customHeight="1" x14ac:dyDescent="0.25">
      <c r="A392" s="121" t="s">
        <v>32</v>
      </c>
      <c r="B392" s="121" t="s">
        <v>443</v>
      </c>
      <c r="C392" s="121" t="s">
        <v>202</v>
      </c>
      <c r="D392" s="121" t="s">
        <v>34</v>
      </c>
      <c r="E392" s="121" t="s">
        <v>421</v>
      </c>
      <c r="F392" s="120">
        <v>600</v>
      </c>
      <c r="G392" s="120">
        <v>600</v>
      </c>
      <c r="H392" s="120">
        <v>390</v>
      </c>
    </row>
    <row r="393" spans="1:8" ht="12.75" customHeight="1" x14ac:dyDescent="0.25">
      <c r="A393" s="121" t="s">
        <v>32</v>
      </c>
      <c r="B393" s="121" t="s">
        <v>443</v>
      </c>
      <c r="C393" s="121" t="s">
        <v>198</v>
      </c>
      <c r="D393" s="121" t="s">
        <v>109</v>
      </c>
      <c r="E393" s="121" t="s">
        <v>420</v>
      </c>
      <c r="F393" s="120">
        <v>0</v>
      </c>
      <c r="G393" s="120">
        <v>221</v>
      </c>
      <c r="H393" s="120">
        <v>221</v>
      </c>
    </row>
    <row r="394" spans="1:8" ht="12.75" customHeight="1" x14ac:dyDescent="0.25">
      <c r="A394" s="121" t="s">
        <v>32</v>
      </c>
      <c r="B394" s="121" t="s">
        <v>443</v>
      </c>
      <c r="C394" s="121" t="s">
        <v>198</v>
      </c>
      <c r="D394" s="121" t="s">
        <v>34</v>
      </c>
      <c r="E394" s="121" t="s">
        <v>420</v>
      </c>
      <c r="F394" s="120">
        <v>200</v>
      </c>
      <c r="G394" s="120">
        <v>221</v>
      </c>
      <c r="H394" s="120">
        <v>0</v>
      </c>
    </row>
    <row r="395" spans="1:8" ht="12.75" customHeight="1" x14ac:dyDescent="0.25">
      <c r="A395" s="121" t="s">
        <v>32</v>
      </c>
      <c r="B395" s="121" t="s">
        <v>443</v>
      </c>
      <c r="C395" s="121" t="s">
        <v>193</v>
      </c>
      <c r="D395" s="121" t="s">
        <v>34</v>
      </c>
      <c r="E395" s="121" t="s">
        <v>419</v>
      </c>
      <c r="F395" s="120">
        <v>100</v>
      </c>
      <c r="G395" s="120">
        <v>100</v>
      </c>
      <c r="H395" s="120">
        <v>0</v>
      </c>
    </row>
    <row r="396" spans="1:8" ht="12.75" customHeight="1" x14ac:dyDescent="0.25">
      <c r="A396" s="121" t="s">
        <v>32</v>
      </c>
      <c r="B396" s="121" t="s">
        <v>443</v>
      </c>
      <c r="C396" s="121" t="s">
        <v>192</v>
      </c>
      <c r="D396" s="121" t="s">
        <v>109</v>
      </c>
      <c r="E396" s="121" t="s">
        <v>968</v>
      </c>
      <c r="F396" s="120">
        <v>0</v>
      </c>
      <c r="G396" s="120">
        <v>146</v>
      </c>
      <c r="H396" s="120">
        <v>146.19</v>
      </c>
    </row>
    <row r="397" spans="1:8" ht="12.75" customHeight="1" x14ac:dyDescent="0.25">
      <c r="A397" s="121" t="s">
        <v>32</v>
      </c>
      <c r="B397" s="121" t="s">
        <v>443</v>
      </c>
      <c r="C397" s="121" t="s">
        <v>192</v>
      </c>
      <c r="D397" s="121" t="s">
        <v>34</v>
      </c>
      <c r="E397" s="121" t="s">
        <v>968</v>
      </c>
      <c r="F397" s="120">
        <v>0</v>
      </c>
      <c r="G397" s="120">
        <v>146</v>
      </c>
      <c r="H397" s="120">
        <v>0</v>
      </c>
    </row>
    <row r="398" spans="1:8" ht="12.75" customHeight="1" x14ac:dyDescent="0.25">
      <c r="A398" s="121" t="s">
        <v>32</v>
      </c>
      <c r="B398" s="121" t="s">
        <v>443</v>
      </c>
      <c r="C398" s="121" t="s">
        <v>190</v>
      </c>
      <c r="D398" s="121" t="s">
        <v>109</v>
      </c>
      <c r="E398" s="121" t="s">
        <v>418</v>
      </c>
      <c r="F398" s="120">
        <v>0</v>
      </c>
      <c r="G398" s="120">
        <v>1587</v>
      </c>
      <c r="H398" s="120">
        <v>1586.6</v>
      </c>
    </row>
    <row r="399" spans="1:8" ht="12.75" customHeight="1" x14ac:dyDescent="0.25">
      <c r="A399" s="121" t="s">
        <v>32</v>
      </c>
      <c r="B399" s="121" t="s">
        <v>443</v>
      </c>
      <c r="C399" s="121" t="s">
        <v>190</v>
      </c>
      <c r="D399" s="121" t="s">
        <v>34</v>
      </c>
      <c r="E399" s="121" t="s">
        <v>418</v>
      </c>
      <c r="F399" s="120">
        <v>2500</v>
      </c>
      <c r="G399" s="120">
        <v>0</v>
      </c>
      <c r="H399" s="120">
        <v>0</v>
      </c>
    </row>
    <row r="400" spans="1:8" ht="12.75" customHeight="1" x14ac:dyDescent="0.25">
      <c r="A400" s="121" t="s">
        <v>32</v>
      </c>
      <c r="B400" s="121" t="s">
        <v>443</v>
      </c>
      <c r="C400" s="121" t="s">
        <v>188</v>
      </c>
      <c r="D400" s="121" t="s">
        <v>109</v>
      </c>
      <c r="E400" s="121" t="s">
        <v>417</v>
      </c>
      <c r="F400" s="120">
        <v>0</v>
      </c>
      <c r="G400" s="120">
        <v>2154</v>
      </c>
      <c r="H400" s="120">
        <v>2153.73</v>
      </c>
    </row>
    <row r="401" spans="1:8" ht="12.75" customHeight="1" x14ac:dyDescent="0.25">
      <c r="A401" s="121" t="s">
        <v>32</v>
      </c>
      <c r="B401" s="121" t="s">
        <v>443</v>
      </c>
      <c r="C401" s="121" t="s">
        <v>188</v>
      </c>
      <c r="D401" s="121" t="s">
        <v>34</v>
      </c>
      <c r="E401" s="121" t="s">
        <v>417</v>
      </c>
      <c r="F401" s="120">
        <v>1600</v>
      </c>
      <c r="G401" s="120">
        <v>0</v>
      </c>
      <c r="H401" s="120">
        <v>0</v>
      </c>
    </row>
    <row r="402" spans="1:8" ht="12.75" customHeight="1" x14ac:dyDescent="0.25">
      <c r="A402" s="121" t="s">
        <v>32</v>
      </c>
      <c r="B402" s="121" t="s">
        <v>443</v>
      </c>
      <c r="C402" s="121" t="s">
        <v>186</v>
      </c>
      <c r="D402" s="121" t="s">
        <v>34</v>
      </c>
      <c r="E402" s="121" t="s">
        <v>416</v>
      </c>
      <c r="F402" s="120">
        <v>800</v>
      </c>
      <c r="G402" s="120">
        <v>0</v>
      </c>
      <c r="H402" s="120">
        <v>0</v>
      </c>
    </row>
    <row r="403" spans="1:8" ht="12.75" customHeight="1" x14ac:dyDescent="0.25">
      <c r="A403" s="121" t="s">
        <v>32</v>
      </c>
      <c r="B403" s="121" t="s">
        <v>443</v>
      </c>
      <c r="C403" s="121" t="s">
        <v>182</v>
      </c>
      <c r="D403" s="121" t="s">
        <v>109</v>
      </c>
      <c r="E403" s="121" t="s">
        <v>768</v>
      </c>
      <c r="F403" s="120">
        <v>1000</v>
      </c>
      <c r="G403" s="120">
        <v>1000</v>
      </c>
      <c r="H403" s="120">
        <v>988.65</v>
      </c>
    </row>
    <row r="404" spans="1:8" ht="12.75" customHeight="1" x14ac:dyDescent="0.25">
      <c r="A404" s="121" t="s">
        <v>32</v>
      </c>
      <c r="B404" s="121" t="s">
        <v>443</v>
      </c>
      <c r="C404" s="121" t="s">
        <v>182</v>
      </c>
      <c r="D404" s="121" t="s">
        <v>891</v>
      </c>
      <c r="E404" s="121" t="s">
        <v>768</v>
      </c>
      <c r="F404" s="120">
        <v>0</v>
      </c>
      <c r="G404" s="120">
        <v>752</v>
      </c>
      <c r="H404" s="120">
        <v>752</v>
      </c>
    </row>
    <row r="405" spans="1:8" ht="12.75" customHeight="1" x14ac:dyDescent="0.25">
      <c r="A405" s="121" t="s">
        <v>32</v>
      </c>
      <c r="B405" s="121" t="s">
        <v>443</v>
      </c>
      <c r="C405" s="121" t="s">
        <v>182</v>
      </c>
      <c r="D405" s="121" t="s">
        <v>34</v>
      </c>
      <c r="E405" s="121" t="s">
        <v>415</v>
      </c>
      <c r="F405" s="120">
        <v>100</v>
      </c>
      <c r="G405" s="120">
        <v>0</v>
      </c>
      <c r="H405" s="120">
        <v>0</v>
      </c>
    </row>
    <row r="406" spans="1:8" ht="12.75" customHeight="1" x14ac:dyDescent="0.25">
      <c r="A406" s="121" t="s">
        <v>32</v>
      </c>
      <c r="B406" s="121" t="s">
        <v>443</v>
      </c>
      <c r="C406" s="121" t="s">
        <v>176</v>
      </c>
      <c r="D406" s="121" t="s">
        <v>109</v>
      </c>
      <c r="E406" s="121" t="s">
        <v>769</v>
      </c>
      <c r="F406" s="120">
        <v>2700</v>
      </c>
      <c r="G406" s="120">
        <v>1450</v>
      </c>
      <c r="H406" s="120">
        <v>870</v>
      </c>
    </row>
    <row r="407" spans="1:8" ht="12.75" customHeight="1" x14ac:dyDescent="0.25">
      <c r="A407" s="121" t="s">
        <v>32</v>
      </c>
      <c r="B407" s="121" t="s">
        <v>443</v>
      </c>
      <c r="C407" s="121" t="s">
        <v>176</v>
      </c>
      <c r="D407" s="121" t="s">
        <v>109</v>
      </c>
      <c r="E407" s="121" t="s">
        <v>969</v>
      </c>
      <c r="F407" s="120">
        <v>1414</v>
      </c>
      <c r="G407" s="120">
        <v>0</v>
      </c>
      <c r="H407" s="120">
        <v>0</v>
      </c>
    </row>
    <row r="408" spans="1:8" ht="12.75" customHeight="1" x14ac:dyDescent="0.25">
      <c r="A408" s="121" t="s">
        <v>32</v>
      </c>
      <c r="B408" s="121" t="s">
        <v>443</v>
      </c>
      <c r="C408" s="121" t="s">
        <v>176</v>
      </c>
      <c r="D408" s="121" t="s">
        <v>109</v>
      </c>
      <c r="E408" s="121" t="s">
        <v>970</v>
      </c>
      <c r="F408" s="120">
        <v>0</v>
      </c>
      <c r="G408" s="120">
        <v>1492</v>
      </c>
      <c r="H408" s="120">
        <v>1491.8</v>
      </c>
    </row>
    <row r="409" spans="1:8" ht="12.75" customHeight="1" x14ac:dyDescent="0.25">
      <c r="A409" s="121" t="s">
        <v>32</v>
      </c>
      <c r="B409" s="121" t="s">
        <v>443</v>
      </c>
      <c r="C409" s="121" t="s">
        <v>176</v>
      </c>
      <c r="D409" s="121" t="s">
        <v>109</v>
      </c>
      <c r="E409" s="121" t="s">
        <v>412</v>
      </c>
      <c r="F409" s="120">
        <v>0</v>
      </c>
      <c r="G409" s="120">
        <v>1059</v>
      </c>
      <c r="H409" s="120">
        <v>1058.31</v>
      </c>
    </row>
    <row r="410" spans="1:8" ht="12.75" customHeight="1" x14ac:dyDescent="0.25">
      <c r="A410" s="121" t="s">
        <v>32</v>
      </c>
      <c r="B410" s="121" t="s">
        <v>443</v>
      </c>
      <c r="C410" s="121" t="s">
        <v>176</v>
      </c>
      <c r="D410" s="121" t="s">
        <v>109</v>
      </c>
      <c r="E410" s="121" t="s">
        <v>413</v>
      </c>
      <c r="F410" s="120">
        <v>0</v>
      </c>
      <c r="G410" s="120">
        <v>3022</v>
      </c>
      <c r="H410" s="120">
        <v>3021.82</v>
      </c>
    </row>
    <row r="411" spans="1:8" ht="12.75" customHeight="1" x14ac:dyDescent="0.25">
      <c r="A411" s="121" t="s">
        <v>32</v>
      </c>
      <c r="B411" s="121" t="s">
        <v>443</v>
      </c>
      <c r="C411" s="121" t="s">
        <v>176</v>
      </c>
      <c r="D411" s="121" t="s">
        <v>891</v>
      </c>
      <c r="E411" s="121" t="s">
        <v>971</v>
      </c>
      <c r="F411" s="120">
        <v>0</v>
      </c>
      <c r="G411" s="120">
        <v>661</v>
      </c>
      <c r="H411" s="120">
        <v>661.52</v>
      </c>
    </row>
    <row r="412" spans="1:8" ht="12.75" customHeight="1" x14ac:dyDescent="0.25">
      <c r="A412" s="121" t="s">
        <v>32</v>
      </c>
      <c r="B412" s="121" t="s">
        <v>443</v>
      </c>
      <c r="C412" s="121" t="s">
        <v>176</v>
      </c>
      <c r="D412" s="121" t="s">
        <v>34</v>
      </c>
      <c r="E412" s="121" t="s">
        <v>414</v>
      </c>
      <c r="F412" s="120">
        <v>300</v>
      </c>
      <c r="G412" s="120">
        <v>0</v>
      </c>
      <c r="H412" s="120">
        <v>0</v>
      </c>
    </row>
    <row r="413" spans="1:8" ht="12.75" customHeight="1" x14ac:dyDescent="0.25">
      <c r="A413" s="121" t="s">
        <v>32</v>
      </c>
      <c r="B413" s="121" t="s">
        <v>443</v>
      </c>
      <c r="C413" s="121" t="s">
        <v>176</v>
      </c>
      <c r="D413" s="121" t="s">
        <v>34</v>
      </c>
      <c r="E413" s="121" t="s">
        <v>413</v>
      </c>
      <c r="F413" s="120">
        <v>3000</v>
      </c>
      <c r="G413" s="120">
        <v>0</v>
      </c>
      <c r="H413" s="120">
        <v>0</v>
      </c>
    </row>
    <row r="414" spans="1:8" ht="12.75" customHeight="1" x14ac:dyDescent="0.25">
      <c r="A414" s="121" t="s">
        <v>32</v>
      </c>
      <c r="B414" s="121" t="s">
        <v>443</v>
      </c>
      <c r="C414" s="121" t="s">
        <v>176</v>
      </c>
      <c r="D414" s="121" t="s">
        <v>34</v>
      </c>
      <c r="E414" s="121" t="s">
        <v>412</v>
      </c>
      <c r="F414" s="120">
        <v>0</v>
      </c>
      <c r="G414" s="120">
        <v>900</v>
      </c>
      <c r="H414" s="120">
        <v>0.17</v>
      </c>
    </row>
    <row r="415" spans="1:8" ht="12.75" customHeight="1" x14ac:dyDescent="0.25">
      <c r="A415" s="121" t="s">
        <v>32</v>
      </c>
      <c r="B415" s="121" t="s">
        <v>443</v>
      </c>
      <c r="C415" s="121" t="s">
        <v>176</v>
      </c>
      <c r="D415" s="121" t="s">
        <v>105</v>
      </c>
      <c r="E415" s="121" t="s">
        <v>412</v>
      </c>
      <c r="F415" s="120">
        <v>300</v>
      </c>
      <c r="G415" s="120">
        <v>300</v>
      </c>
      <c r="H415" s="120">
        <v>300</v>
      </c>
    </row>
    <row r="416" spans="1:8" ht="12.75" customHeight="1" x14ac:dyDescent="0.25">
      <c r="A416" s="121" t="s">
        <v>32</v>
      </c>
      <c r="B416" s="121" t="s">
        <v>443</v>
      </c>
      <c r="C416" s="121" t="s">
        <v>175</v>
      </c>
      <c r="D416" s="121" t="s">
        <v>109</v>
      </c>
      <c r="E416" s="121" t="s">
        <v>411</v>
      </c>
      <c r="F416" s="120">
        <v>100</v>
      </c>
      <c r="G416" s="120">
        <v>140</v>
      </c>
      <c r="H416" s="120">
        <v>140</v>
      </c>
    </row>
    <row r="417" spans="1:8" ht="12.75" customHeight="1" x14ac:dyDescent="0.25">
      <c r="A417" s="121" t="s">
        <v>32</v>
      </c>
      <c r="B417" s="121" t="s">
        <v>443</v>
      </c>
      <c r="C417" s="121" t="s">
        <v>175</v>
      </c>
      <c r="D417" s="121" t="s">
        <v>109</v>
      </c>
      <c r="E417" s="121" t="s">
        <v>972</v>
      </c>
      <c r="F417" s="120">
        <v>0</v>
      </c>
      <c r="G417" s="120">
        <v>162</v>
      </c>
      <c r="H417" s="120">
        <v>162.25</v>
      </c>
    </row>
    <row r="418" spans="1:8" ht="12.75" customHeight="1" x14ac:dyDescent="0.25">
      <c r="A418" s="121" t="s">
        <v>32</v>
      </c>
      <c r="B418" s="121" t="s">
        <v>443</v>
      </c>
      <c r="C418" s="121" t="s">
        <v>175</v>
      </c>
      <c r="D418" s="121" t="s">
        <v>34</v>
      </c>
      <c r="E418" s="121" t="s">
        <v>972</v>
      </c>
      <c r="F418" s="120">
        <v>1100</v>
      </c>
      <c r="G418" s="120">
        <v>0</v>
      </c>
      <c r="H418" s="120">
        <v>0</v>
      </c>
    </row>
    <row r="419" spans="1:8" ht="12.75" customHeight="1" x14ac:dyDescent="0.25">
      <c r="A419" s="121" t="s">
        <v>32</v>
      </c>
      <c r="B419" s="121" t="s">
        <v>443</v>
      </c>
      <c r="C419" s="121" t="s">
        <v>173</v>
      </c>
      <c r="D419" s="121" t="s">
        <v>34</v>
      </c>
      <c r="E419" s="121" t="s">
        <v>410</v>
      </c>
      <c r="F419" s="120">
        <v>100</v>
      </c>
      <c r="G419" s="120">
        <v>100</v>
      </c>
      <c r="H419" s="120">
        <v>75.900000000000006</v>
      </c>
    </row>
    <row r="420" spans="1:8" ht="12.75" customHeight="1" x14ac:dyDescent="0.25">
      <c r="A420" s="121" t="s">
        <v>32</v>
      </c>
      <c r="B420" s="121" t="s">
        <v>443</v>
      </c>
      <c r="C420" s="121" t="s">
        <v>173</v>
      </c>
      <c r="D420" s="121" t="s">
        <v>34</v>
      </c>
      <c r="E420" s="121" t="s">
        <v>770</v>
      </c>
      <c r="F420" s="120">
        <v>90</v>
      </c>
      <c r="G420" s="120">
        <v>887</v>
      </c>
      <c r="H420" s="120">
        <v>861.9</v>
      </c>
    </row>
    <row r="421" spans="1:8" ht="12.75" customHeight="1" x14ac:dyDescent="0.25">
      <c r="A421" s="121" t="s">
        <v>32</v>
      </c>
      <c r="B421" s="121" t="s">
        <v>443</v>
      </c>
      <c r="C421" s="121" t="s">
        <v>170</v>
      </c>
      <c r="D421" s="121" t="s">
        <v>109</v>
      </c>
      <c r="E421" s="121" t="s">
        <v>409</v>
      </c>
      <c r="F421" s="120">
        <v>0</v>
      </c>
      <c r="G421" s="120">
        <v>830</v>
      </c>
      <c r="H421" s="120">
        <v>830.01</v>
      </c>
    </row>
    <row r="422" spans="1:8" ht="12.75" customHeight="1" x14ac:dyDescent="0.25">
      <c r="A422" s="121" t="s">
        <v>32</v>
      </c>
      <c r="B422" s="121" t="s">
        <v>443</v>
      </c>
      <c r="C422" s="121" t="s">
        <v>170</v>
      </c>
      <c r="D422" s="121" t="s">
        <v>34</v>
      </c>
      <c r="E422" s="121" t="s">
        <v>409</v>
      </c>
      <c r="F422" s="120">
        <v>800</v>
      </c>
      <c r="G422" s="120">
        <v>0</v>
      </c>
      <c r="H422" s="120">
        <v>0</v>
      </c>
    </row>
    <row r="423" spans="1:8" ht="12.75" customHeight="1" x14ac:dyDescent="0.25">
      <c r="A423" s="121" t="s">
        <v>32</v>
      </c>
      <c r="B423" s="121" t="s">
        <v>443</v>
      </c>
      <c r="C423" s="121" t="s">
        <v>169</v>
      </c>
      <c r="D423" s="121" t="s">
        <v>109</v>
      </c>
      <c r="E423" s="121" t="s">
        <v>407</v>
      </c>
      <c r="F423" s="120">
        <v>0</v>
      </c>
      <c r="G423" s="120">
        <v>524</v>
      </c>
      <c r="H423" s="120">
        <v>524</v>
      </c>
    </row>
    <row r="424" spans="1:8" ht="12.75" customHeight="1" x14ac:dyDescent="0.25">
      <c r="A424" s="121" t="s">
        <v>32</v>
      </c>
      <c r="B424" s="121" t="s">
        <v>443</v>
      </c>
      <c r="C424" s="121" t="s">
        <v>169</v>
      </c>
      <c r="D424" s="121" t="s">
        <v>34</v>
      </c>
      <c r="E424" s="121" t="s">
        <v>408</v>
      </c>
      <c r="F424" s="120">
        <v>190</v>
      </c>
      <c r="G424" s="120">
        <v>195</v>
      </c>
      <c r="H424" s="120">
        <v>194.78</v>
      </c>
    </row>
    <row r="425" spans="1:8" ht="12.75" customHeight="1" x14ac:dyDescent="0.25">
      <c r="A425" s="121" t="s">
        <v>32</v>
      </c>
      <c r="B425" s="121" t="s">
        <v>443</v>
      </c>
      <c r="C425" s="121" t="s">
        <v>169</v>
      </c>
      <c r="D425" s="121" t="s">
        <v>34</v>
      </c>
      <c r="E425" s="121" t="s">
        <v>407</v>
      </c>
      <c r="F425" s="120">
        <v>250</v>
      </c>
      <c r="G425" s="120">
        <v>0</v>
      </c>
      <c r="H425" s="120">
        <v>0</v>
      </c>
    </row>
    <row r="426" spans="1:8" ht="12.75" customHeight="1" x14ac:dyDescent="0.25">
      <c r="A426" s="121" t="s">
        <v>32</v>
      </c>
      <c r="B426" s="121" t="s">
        <v>443</v>
      </c>
      <c r="C426" s="121" t="s">
        <v>169</v>
      </c>
      <c r="D426" s="121" t="s">
        <v>34</v>
      </c>
      <c r="E426" s="121" t="s">
        <v>406</v>
      </c>
      <c r="F426" s="120">
        <v>55</v>
      </c>
      <c r="G426" s="120">
        <v>55</v>
      </c>
      <c r="H426" s="120">
        <v>30.87</v>
      </c>
    </row>
    <row r="427" spans="1:8" ht="12.75" customHeight="1" x14ac:dyDescent="0.25">
      <c r="A427" s="121" t="s">
        <v>32</v>
      </c>
      <c r="B427" s="121" t="s">
        <v>443</v>
      </c>
      <c r="C427" s="121" t="s">
        <v>169</v>
      </c>
      <c r="D427" s="121" t="s">
        <v>34</v>
      </c>
      <c r="E427" s="121" t="s">
        <v>405</v>
      </c>
      <c r="F427" s="120">
        <v>105</v>
      </c>
      <c r="G427" s="120">
        <v>155</v>
      </c>
      <c r="H427" s="120">
        <v>144.80000000000001</v>
      </c>
    </row>
    <row r="428" spans="1:8" ht="12.75" customHeight="1" x14ac:dyDescent="0.25">
      <c r="A428" s="121" t="s">
        <v>32</v>
      </c>
      <c r="B428" s="121" t="s">
        <v>443</v>
      </c>
      <c r="C428" s="121" t="s">
        <v>167</v>
      </c>
      <c r="D428" s="121" t="s">
        <v>109</v>
      </c>
      <c r="E428" s="121" t="s">
        <v>404</v>
      </c>
      <c r="F428" s="120">
        <v>0</v>
      </c>
      <c r="G428" s="120">
        <v>1012</v>
      </c>
      <c r="H428" s="120">
        <v>1011.56</v>
      </c>
    </row>
    <row r="429" spans="1:8" ht="12.75" customHeight="1" x14ac:dyDescent="0.25">
      <c r="A429" s="121" t="s">
        <v>32</v>
      </c>
      <c r="B429" s="121" t="s">
        <v>443</v>
      </c>
      <c r="C429" s="121" t="s">
        <v>167</v>
      </c>
      <c r="D429" s="121" t="s">
        <v>34</v>
      </c>
      <c r="E429" s="121" t="s">
        <v>404</v>
      </c>
      <c r="F429" s="120">
        <v>850</v>
      </c>
      <c r="G429" s="120">
        <v>0</v>
      </c>
      <c r="H429" s="120">
        <v>0</v>
      </c>
    </row>
    <row r="430" spans="1:8" ht="12.75" customHeight="1" x14ac:dyDescent="0.25">
      <c r="A430" s="121" t="s">
        <v>32</v>
      </c>
      <c r="B430" s="121" t="s">
        <v>443</v>
      </c>
      <c r="C430" s="121" t="s">
        <v>164</v>
      </c>
      <c r="D430" s="121" t="s">
        <v>109</v>
      </c>
      <c r="E430" s="121" t="s">
        <v>403</v>
      </c>
      <c r="F430" s="120">
        <v>0</v>
      </c>
      <c r="G430" s="120">
        <v>655</v>
      </c>
      <c r="H430" s="120">
        <v>655.25</v>
      </c>
    </row>
    <row r="431" spans="1:8" ht="12.75" customHeight="1" x14ac:dyDescent="0.25">
      <c r="A431" s="121" t="s">
        <v>32</v>
      </c>
      <c r="B431" s="121" t="s">
        <v>443</v>
      </c>
      <c r="C431" s="121" t="s">
        <v>164</v>
      </c>
      <c r="D431" s="121" t="s">
        <v>34</v>
      </c>
      <c r="E431" s="121" t="s">
        <v>403</v>
      </c>
      <c r="F431" s="120">
        <v>600</v>
      </c>
      <c r="G431" s="120">
        <v>630</v>
      </c>
      <c r="H431" s="120">
        <v>4</v>
      </c>
    </row>
    <row r="432" spans="1:8" ht="12.75" customHeight="1" x14ac:dyDescent="0.25">
      <c r="A432" s="121" t="s">
        <v>32</v>
      </c>
      <c r="B432" s="121" t="s">
        <v>443</v>
      </c>
      <c r="C432" s="121" t="s">
        <v>152</v>
      </c>
      <c r="D432" s="121" t="s">
        <v>34</v>
      </c>
      <c r="E432" s="121" t="s">
        <v>771</v>
      </c>
      <c r="F432" s="120">
        <v>254</v>
      </c>
      <c r="G432" s="120">
        <v>744</v>
      </c>
      <c r="H432" s="120">
        <v>736.75</v>
      </c>
    </row>
    <row r="433" spans="1:8" ht="12.75" customHeight="1" x14ac:dyDescent="0.25">
      <c r="A433" s="121" t="s">
        <v>32</v>
      </c>
      <c r="B433" s="121" t="s">
        <v>443</v>
      </c>
      <c r="C433" s="121" t="s">
        <v>159</v>
      </c>
      <c r="D433" s="121" t="s">
        <v>109</v>
      </c>
      <c r="E433" s="121" t="s">
        <v>402</v>
      </c>
      <c r="F433" s="120">
        <v>0</v>
      </c>
      <c r="G433" s="120">
        <v>1708</v>
      </c>
      <c r="H433" s="120">
        <v>1707.82</v>
      </c>
    </row>
    <row r="434" spans="1:8" ht="12.75" customHeight="1" x14ac:dyDescent="0.25">
      <c r="A434" s="121" t="s">
        <v>32</v>
      </c>
      <c r="B434" s="121" t="s">
        <v>443</v>
      </c>
      <c r="C434" s="121" t="s">
        <v>159</v>
      </c>
      <c r="D434" s="121" t="s">
        <v>34</v>
      </c>
      <c r="E434" s="121" t="s">
        <v>402</v>
      </c>
      <c r="F434" s="120">
        <v>500</v>
      </c>
      <c r="G434" s="120">
        <v>0</v>
      </c>
      <c r="H434" s="120">
        <v>0</v>
      </c>
    </row>
    <row r="435" spans="1:8" ht="12.75" customHeight="1" x14ac:dyDescent="0.25">
      <c r="A435" s="121" t="s">
        <v>32</v>
      </c>
      <c r="B435" s="121" t="s">
        <v>401</v>
      </c>
      <c r="C435" s="121" t="s">
        <v>264</v>
      </c>
      <c r="D435" s="121" t="s">
        <v>109</v>
      </c>
      <c r="E435" s="121" t="s">
        <v>400</v>
      </c>
      <c r="F435" s="120">
        <v>120720</v>
      </c>
      <c r="G435" s="120">
        <v>118229</v>
      </c>
      <c r="H435" s="120">
        <v>113018.31</v>
      </c>
    </row>
    <row r="436" spans="1:8" ht="12.75" customHeight="1" x14ac:dyDescent="0.25">
      <c r="A436" s="121" t="s">
        <v>32</v>
      </c>
      <c r="B436" s="121" t="s">
        <v>401</v>
      </c>
      <c r="C436" s="121" t="s">
        <v>264</v>
      </c>
      <c r="D436" s="121" t="s">
        <v>109</v>
      </c>
      <c r="E436" s="121" t="s">
        <v>399</v>
      </c>
      <c r="F436" s="120">
        <v>24600</v>
      </c>
      <c r="G436" s="120">
        <v>30879</v>
      </c>
      <c r="H436" s="120">
        <v>30879</v>
      </c>
    </row>
    <row r="437" spans="1:8" ht="12.75" customHeight="1" x14ac:dyDescent="0.25">
      <c r="A437" s="121" t="s">
        <v>32</v>
      </c>
      <c r="B437" s="121" t="s">
        <v>401</v>
      </c>
      <c r="C437" s="121" t="s">
        <v>264</v>
      </c>
      <c r="D437" s="121" t="s">
        <v>109</v>
      </c>
      <c r="E437" s="121" t="s">
        <v>772</v>
      </c>
      <c r="F437" s="120">
        <v>0</v>
      </c>
      <c r="G437" s="120">
        <v>3844</v>
      </c>
      <c r="H437" s="120">
        <v>3844</v>
      </c>
    </row>
    <row r="438" spans="1:8" ht="12.75" customHeight="1" x14ac:dyDescent="0.25">
      <c r="A438" s="121" t="s">
        <v>32</v>
      </c>
      <c r="B438" s="121" t="s">
        <v>401</v>
      </c>
      <c r="C438" s="121" t="s">
        <v>264</v>
      </c>
      <c r="D438" s="121" t="s">
        <v>115</v>
      </c>
      <c r="E438" s="121" t="s">
        <v>400</v>
      </c>
      <c r="F438" s="120">
        <v>0</v>
      </c>
      <c r="G438" s="120">
        <v>2513</v>
      </c>
      <c r="H438" s="120">
        <v>2513</v>
      </c>
    </row>
    <row r="439" spans="1:8" ht="12.75" customHeight="1" x14ac:dyDescent="0.25">
      <c r="A439" s="121" t="s">
        <v>32</v>
      </c>
      <c r="B439" s="121" t="s">
        <v>401</v>
      </c>
      <c r="C439" s="121" t="s">
        <v>262</v>
      </c>
      <c r="D439" s="121" t="s">
        <v>109</v>
      </c>
      <c r="E439" s="121" t="s">
        <v>398</v>
      </c>
      <c r="F439" s="120">
        <v>12000</v>
      </c>
      <c r="G439" s="120">
        <v>10694</v>
      </c>
      <c r="H439" s="120">
        <v>8694.16</v>
      </c>
    </row>
    <row r="440" spans="1:8" ht="12.75" customHeight="1" x14ac:dyDescent="0.25">
      <c r="A440" s="121" t="s">
        <v>32</v>
      </c>
      <c r="B440" s="121" t="s">
        <v>401</v>
      </c>
      <c r="C440" s="121" t="s">
        <v>262</v>
      </c>
      <c r="D440" s="121" t="s">
        <v>109</v>
      </c>
      <c r="E440" s="121" t="s">
        <v>773</v>
      </c>
      <c r="F440" s="120">
        <v>1800</v>
      </c>
      <c r="G440" s="120">
        <v>1285</v>
      </c>
      <c r="H440" s="120">
        <v>1285.3900000000001</v>
      </c>
    </row>
    <row r="441" spans="1:8" ht="12.75" customHeight="1" x14ac:dyDescent="0.25">
      <c r="A441" s="121" t="s">
        <v>32</v>
      </c>
      <c r="B441" s="121" t="s">
        <v>401</v>
      </c>
      <c r="C441" s="121" t="s">
        <v>259</v>
      </c>
      <c r="D441" s="121" t="s">
        <v>109</v>
      </c>
      <c r="E441" s="121" t="s">
        <v>397</v>
      </c>
      <c r="F441" s="120">
        <v>20400</v>
      </c>
      <c r="G441" s="120">
        <v>16082</v>
      </c>
      <c r="H441" s="120">
        <v>15348.06</v>
      </c>
    </row>
    <row r="442" spans="1:8" ht="12.75" customHeight="1" x14ac:dyDescent="0.25">
      <c r="A442" s="121" t="s">
        <v>32</v>
      </c>
      <c r="B442" s="121" t="s">
        <v>401</v>
      </c>
      <c r="C442" s="121" t="s">
        <v>259</v>
      </c>
      <c r="D442" s="121" t="s">
        <v>109</v>
      </c>
      <c r="E442" s="121" t="s">
        <v>973</v>
      </c>
      <c r="F442" s="120">
        <v>480</v>
      </c>
      <c r="G442" s="120">
        <v>196</v>
      </c>
      <c r="H442" s="120">
        <v>195.99</v>
      </c>
    </row>
    <row r="443" spans="1:8" ht="12.75" customHeight="1" x14ac:dyDescent="0.25">
      <c r="A443" s="121" t="s">
        <v>32</v>
      </c>
      <c r="B443" s="121" t="s">
        <v>401</v>
      </c>
      <c r="C443" s="121" t="s">
        <v>258</v>
      </c>
      <c r="D443" s="121" t="s">
        <v>109</v>
      </c>
      <c r="E443" s="121" t="s">
        <v>396</v>
      </c>
      <c r="F443" s="120">
        <v>3000</v>
      </c>
      <c r="G443" s="120">
        <v>6613</v>
      </c>
      <c r="H443" s="120">
        <v>6612.93</v>
      </c>
    </row>
    <row r="444" spans="1:8" ht="12.75" customHeight="1" x14ac:dyDescent="0.25">
      <c r="A444" s="121" t="s">
        <v>32</v>
      </c>
      <c r="B444" s="121" t="s">
        <v>401</v>
      </c>
      <c r="C444" s="121" t="s">
        <v>258</v>
      </c>
      <c r="D444" s="121" t="s">
        <v>109</v>
      </c>
      <c r="E444" s="121" t="s">
        <v>395</v>
      </c>
      <c r="F444" s="120">
        <v>0</v>
      </c>
      <c r="G444" s="120">
        <v>1837</v>
      </c>
      <c r="H444" s="120">
        <v>1837</v>
      </c>
    </row>
    <row r="445" spans="1:8" ht="12.75" customHeight="1" x14ac:dyDescent="0.25">
      <c r="A445" s="121" t="s">
        <v>32</v>
      </c>
      <c r="B445" s="121" t="s">
        <v>401</v>
      </c>
      <c r="C445" s="121" t="s">
        <v>258</v>
      </c>
      <c r="D445" s="121" t="s">
        <v>109</v>
      </c>
      <c r="E445" s="121" t="s">
        <v>974</v>
      </c>
      <c r="F445" s="120">
        <v>8000</v>
      </c>
      <c r="G445" s="120">
        <v>7732</v>
      </c>
      <c r="H445" s="120">
        <v>7732</v>
      </c>
    </row>
    <row r="446" spans="1:8" ht="12.75" customHeight="1" x14ac:dyDescent="0.25">
      <c r="A446" s="121" t="s">
        <v>32</v>
      </c>
      <c r="B446" s="121" t="s">
        <v>401</v>
      </c>
      <c r="C446" s="121" t="s">
        <v>258</v>
      </c>
      <c r="D446" s="121" t="s">
        <v>109</v>
      </c>
      <c r="E446" s="121" t="s">
        <v>975</v>
      </c>
      <c r="F446" s="120">
        <v>1600</v>
      </c>
      <c r="G446" s="120">
        <v>0</v>
      </c>
      <c r="H446" s="120">
        <v>0</v>
      </c>
    </row>
    <row r="447" spans="1:8" ht="12.75" customHeight="1" x14ac:dyDescent="0.25">
      <c r="A447" s="121" t="s">
        <v>32</v>
      </c>
      <c r="B447" s="121" t="s">
        <v>401</v>
      </c>
      <c r="C447" s="121" t="s">
        <v>256</v>
      </c>
      <c r="D447" s="121" t="s">
        <v>109</v>
      </c>
      <c r="E447" s="121" t="s">
        <v>394</v>
      </c>
      <c r="F447" s="120">
        <v>9301</v>
      </c>
      <c r="G447" s="120">
        <v>9001</v>
      </c>
      <c r="H447" s="120">
        <v>6273.45</v>
      </c>
    </row>
    <row r="448" spans="1:8" ht="12.75" customHeight="1" x14ac:dyDescent="0.25">
      <c r="A448" s="121" t="s">
        <v>32</v>
      </c>
      <c r="B448" s="121" t="s">
        <v>401</v>
      </c>
      <c r="C448" s="121" t="s">
        <v>256</v>
      </c>
      <c r="D448" s="121" t="s">
        <v>109</v>
      </c>
      <c r="E448" s="121" t="s">
        <v>393</v>
      </c>
      <c r="F448" s="120">
        <v>2957</v>
      </c>
      <c r="G448" s="120">
        <v>3559</v>
      </c>
      <c r="H448" s="120">
        <v>3559</v>
      </c>
    </row>
    <row r="449" spans="1:8" ht="12.75" customHeight="1" x14ac:dyDescent="0.25">
      <c r="A449" s="121" t="s">
        <v>32</v>
      </c>
      <c r="B449" s="121" t="s">
        <v>401</v>
      </c>
      <c r="C449" s="121" t="s">
        <v>256</v>
      </c>
      <c r="D449" s="121" t="s">
        <v>109</v>
      </c>
      <c r="E449" s="121" t="s">
        <v>774</v>
      </c>
      <c r="F449" s="120">
        <v>0</v>
      </c>
      <c r="G449" s="120">
        <v>423</v>
      </c>
      <c r="H449" s="120">
        <v>423</v>
      </c>
    </row>
    <row r="450" spans="1:8" ht="12.75" customHeight="1" x14ac:dyDescent="0.25">
      <c r="A450" s="121" t="s">
        <v>32</v>
      </c>
      <c r="B450" s="121" t="s">
        <v>401</v>
      </c>
      <c r="C450" s="121" t="s">
        <v>254</v>
      </c>
      <c r="D450" s="121" t="s">
        <v>109</v>
      </c>
      <c r="E450" s="121" t="s">
        <v>392</v>
      </c>
      <c r="F450" s="120">
        <v>9148</v>
      </c>
      <c r="G450" s="120">
        <v>9119</v>
      </c>
      <c r="H450" s="120">
        <v>9119.2900000000009</v>
      </c>
    </row>
    <row r="451" spans="1:8" ht="12.75" customHeight="1" x14ac:dyDescent="0.25">
      <c r="A451" s="121" t="s">
        <v>32</v>
      </c>
      <c r="B451" s="121" t="s">
        <v>401</v>
      </c>
      <c r="C451" s="121" t="s">
        <v>252</v>
      </c>
      <c r="D451" s="121" t="s">
        <v>109</v>
      </c>
      <c r="E451" s="121" t="s">
        <v>391</v>
      </c>
      <c r="F451" s="120">
        <v>2348</v>
      </c>
      <c r="G451" s="120">
        <v>2181</v>
      </c>
      <c r="H451" s="120">
        <v>2181.34</v>
      </c>
    </row>
    <row r="452" spans="1:8" ht="12.75" customHeight="1" x14ac:dyDescent="0.25">
      <c r="A452" s="121" t="s">
        <v>32</v>
      </c>
      <c r="B452" s="121" t="s">
        <v>401</v>
      </c>
      <c r="C452" s="121" t="s">
        <v>252</v>
      </c>
      <c r="D452" s="121" t="s">
        <v>109</v>
      </c>
      <c r="E452" s="121" t="s">
        <v>390</v>
      </c>
      <c r="F452" s="120">
        <v>376</v>
      </c>
      <c r="G452" s="120">
        <v>453</v>
      </c>
      <c r="H452" s="120">
        <v>453</v>
      </c>
    </row>
    <row r="453" spans="1:8" ht="12.75" customHeight="1" x14ac:dyDescent="0.25">
      <c r="A453" s="121" t="s">
        <v>32</v>
      </c>
      <c r="B453" s="121" t="s">
        <v>401</v>
      </c>
      <c r="C453" s="121" t="s">
        <v>252</v>
      </c>
      <c r="D453" s="121" t="s">
        <v>109</v>
      </c>
      <c r="E453" s="121" t="s">
        <v>775</v>
      </c>
      <c r="F453" s="120">
        <v>0</v>
      </c>
      <c r="G453" s="120">
        <v>54</v>
      </c>
      <c r="H453" s="120">
        <v>54</v>
      </c>
    </row>
    <row r="454" spans="1:8" ht="12.75" customHeight="1" x14ac:dyDescent="0.25">
      <c r="A454" s="121" t="s">
        <v>32</v>
      </c>
      <c r="B454" s="121" t="s">
        <v>401</v>
      </c>
      <c r="C454" s="121" t="s">
        <v>249</v>
      </c>
      <c r="D454" s="121" t="s">
        <v>109</v>
      </c>
      <c r="E454" s="121" t="s">
        <v>388</v>
      </c>
      <c r="F454" s="120">
        <v>3763</v>
      </c>
      <c r="G454" s="120">
        <v>4531</v>
      </c>
      <c r="H454" s="120">
        <v>4530.5200000000004</v>
      </c>
    </row>
    <row r="455" spans="1:8" ht="12.75" customHeight="1" x14ac:dyDescent="0.25">
      <c r="A455" s="121" t="s">
        <v>32</v>
      </c>
      <c r="B455" s="121" t="s">
        <v>401</v>
      </c>
      <c r="C455" s="121" t="s">
        <v>249</v>
      </c>
      <c r="D455" s="121" t="s">
        <v>109</v>
      </c>
      <c r="E455" s="121" t="s">
        <v>389</v>
      </c>
      <c r="F455" s="120">
        <v>23488</v>
      </c>
      <c r="G455" s="120">
        <v>22939</v>
      </c>
      <c r="H455" s="120">
        <v>19855.91</v>
      </c>
    </row>
    <row r="456" spans="1:8" ht="12.75" customHeight="1" x14ac:dyDescent="0.25">
      <c r="A456" s="121" t="s">
        <v>32</v>
      </c>
      <c r="B456" s="121" t="s">
        <v>401</v>
      </c>
      <c r="C456" s="121" t="s">
        <v>249</v>
      </c>
      <c r="D456" s="121" t="s">
        <v>109</v>
      </c>
      <c r="E456" s="121" t="s">
        <v>776</v>
      </c>
      <c r="F456" s="120">
        <v>0</v>
      </c>
      <c r="G456" s="120">
        <v>538</v>
      </c>
      <c r="H456" s="120">
        <v>538</v>
      </c>
    </row>
    <row r="457" spans="1:8" ht="12.75" customHeight="1" x14ac:dyDescent="0.25">
      <c r="A457" s="121" t="s">
        <v>32</v>
      </c>
      <c r="B457" s="121" t="s">
        <v>401</v>
      </c>
      <c r="C457" s="121" t="s">
        <v>246</v>
      </c>
      <c r="D457" s="121" t="s">
        <v>109</v>
      </c>
      <c r="E457" s="121" t="s">
        <v>387</v>
      </c>
      <c r="F457" s="120">
        <v>1343</v>
      </c>
      <c r="G457" s="120">
        <v>1311</v>
      </c>
      <c r="H457" s="120">
        <v>1084.8599999999999</v>
      </c>
    </row>
    <row r="458" spans="1:8" ht="12.75" customHeight="1" x14ac:dyDescent="0.25">
      <c r="A458" s="121" t="s">
        <v>32</v>
      </c>
      <c r="B458" s="121" t="s">
        <v>401</v>
      </c>
      <c r="C458" s="121" t="s">
        <v>246</v>
      </c>
      <c r="D458" s="121" t="s">
        <v>109</v>
      </c>
      <c r="E458" s="121" t="s">
        <v>386</v>
      </c>
      <c r="F458" s="120">
        <v>215</v>
      </c>
      <c r="G458" s="120">
        <v>259</v>
      </c>
      <c r="H458" s="120">
        <v>259</v>
      </c>
    </row>
    <row r="459" spans="1:8" ht="12.75" customHeight="1" x14ac:dyDescent="0.25">
      <c r="A459" s="121" t="s">
        <v>32</v>
      </c>
      <c r="B459" s="121" t="s">
        <v>401</v>
      </c>
      <c r="C459" s="121" t="s">
        <v>246</v>
      </c>
      <c r="D459" s="121" t="s">
        <v>109</v>
      </c>
      <c r="E459" s="121" t="s">
        <v>777</v>
      </c>
      <c r="F459" s="120">
        <v>0</v>
      </c>
      <c r="G459" s="120">
        <v>31</v>
      </c>
      <c r="H459" s="120">
        <v>31</v>
      </c>
    </row>
    <row r="460" spans="1:8" ht="12.75" customHeight="1" x14ac:dyDescent="0.25">
      <c r="A460" s="121" t="s">
        <v>32</v>
      </c>
      <c r="B460" s="121" t="s">
        <v>401</v>
      </c>
      <c r="C460" s="121" t="s">
        <v>244</v>
      </c>
      <c r="D460" s="121" t="s">
        <v>109</v>
      </c>
      <c r="E460" s="121" t="s">
        <v>385</v>
      </c>
      <c r="F460" s="120">
        <v>5030</v>
      </c>
      <c r="G460" s="120">
        <v>6422</v>
      </c>
      <c r="H460" s="120">
        <v>4698.13</v>
      </c>
    </row>
    <row r="461" spans="1:8" ht="12.75" customHeight="1" x14ac:dyDescent="0.25">
      <c r="A461" s="121" t="s">
        <v>32</v>
      </c>
      <c r="B461" s="121" t="s">
        <v>401</v>
      </c>
      <c r="C461" s="121" t="s">
        <v>244</v>
      </c>
      <c r="D461" s="121" t="s">
        <v>109</v>
      </c>
      <c r="E461" s="121" t="s">
        <v>384</v>
      </c>
      <c r="F461" s="120">
        <v>807</v>
      </c>
      <c r="G461" s="120">
        <v>971</v>
      </c>
      <c r="H461" s="120">
        <v>970.82</v>
      </c>
    </row>
    <row r="462" spans="1:8" ht="12.75" customHeight="1" x14ac:dyDescent="0.25">
      <c r="A462" s="121" t="s">
        <v>32</v>
      </c>
      <c r="B462" s="121" t="s">
        <v>401</v>
      </c>
      <c r="C462" s="121" t="s">
        <v>244</v>
      </c>
      <c r="D462" s="121" t="s">
        <v>109</v>
      </c>
      <c r="E462" s="121" t="s">
        <v>778</v>
      </c>
      <c r="F462" s="120">
        <v>0</v>
      </c>
      <c r="G462" s="120">
        <v>115</v>
      </c>
      <c r="H462" s="120">
        <v>115</v>
      </c>
    </row>
    <row r="463" spans="1:8" ht="12.75" customHeight="1" x14ac:dyDescent="0.25">
      <c r="A463" s="121" t="s">
        <v>32</v>
      </c>
      <c r="B463" s="121" t="s">
        <v>401</v>
      </c>
      <c r="C463" s="121" t="s">
        <v>241</v>
      </c>
      <c r="D463" s="121" t="s">
        <v>109</v>
      </c>
      <c r="E463" s="121" t="s">
        <v>383</v>
      </c>
      <c r="F463" s="120">
        <v>842</v>
      </c>
      <c r="G463" s="120">
        <v>895</v>
      </c>
      <c r="H463" s="120">
        <v>894.58</v>
      </c>
    </row>
    <row r="464" spans="1:8" ht="12.75" customHeight="1" x14ac:dyDescent="0.25">
      <c r="A464" s="121" t="s">
        <v>32</v>
      </c>
      <c r="B464" s="121" t="s">
        <v>401</v>
      </c>
      <c r="C464" s="121" t="s">
        <v>241</v>
      </c>
      <c r="D464" s="121" t="s">
        <v>109</v>
      </c>
      <c r="E464" s="121" t="s">
        <v>382</v>
      </c>
      <c r="F464" s="120">
        <v>135</v>
      </c>
      <c r="G464" s="120">
        <v>162</v>
      </c>
      <c r="H464" s="120">
        <v>162.19999999999999</v>
      </c>
    </row>
    <row r="465" spans="1:8" ht="12.75" customHeight="1" x14ac:dyDescent="0.25">
      <c r="A465" s="121" t="s">
        <v>32</v>
      </c>
      <c r="B465" s="121" t="s">
        <v>401</v>
      </c>
      <c r="C465" s="121" t="s">
        <v>241</v>
      </c>
      <c r="D465" s="121" t="s">
        <v>109</v>
      </c>
      <c r="E465" s="121" t="s">
        <v>381</v>
      </c>
      <c r="F465" s="120">
        <v>135</v>
      </c>
      <c r="G465" s="120">
        <v>162</v>
      </c>
      <c r="H465" s="120">
        <v>162.22</v>
      </c>
    </row>
    <row r="466" spans="1:8" ht="12.75" customHeight="1" x14ac:dyDescent="0.25">
      <c r="A466" s="121" t="s">
        <v>32</v>
      </c>
      <c r="B466" s="121" t="s">
        <v>401</v>
      </c>
      <c r="C466" s="121" t="s">
        <v>241</v>
      </c>
      <c r="D466" s="121" t="s">
        <v>109</v>
      </c>
      <c r="E466" s="121" t="s">
        <v>779</v>
      </c>
      <c r="F466" s="120">
        <v>0</v>
      </c>
      <c r="G466" s="120">
        <v>19</v>
      </c>
      <c r="H466" s="120">
        <v>19</v>
      </c>
    </row>
    <row r="467" spans="1:8" ht="12.75" customHeight="1" x14ac:dyDescent="0.25">
      <c r="A467" s="121" t="s">
        <v>32</v>
      </c>
      <c r="B467" s="121" t="s">
        <v>401</v>
      </c>
      <c r="C467" s="121" t="s">
        <v>241</v>
      </c>
      <c r="D467" s="121" t="s">
        <v>109</v>
      </c>
      <c r="E467" s="121" t="s">
        <v>380</v>
      </c>
      <c r="F467" s="120">
        <v>842</v>
      </c>
      <c r="G467" s="120">
        <v>819</v>
      </c>
      <c r="H467" s="120">
        <v>671.21</v>
      </c>
    </row>
    <row r="468" spans="1:8" ht="12.75" customHeight="1" x14ac:dyDescent="0.25">
      <c r="A468" s="121" t="s">
        <v>32</v>
      </c>
      <c r="B468" s="121" t="s">
        <v>401</v>
      </c>
      <c r="C468" s="121" t="s">
        <v>241</v>
      </c>
      <c r="D468" s="121" t="s">
        <v>109</v>
      </c>
      <c r="E468" s="121" t="s">
        <v>780</v>
      </c>
      <c r="F468" s="120">
        <v>0</v>
      </c>
      <c r="G468" s="120">
        <v>19</v>
      </c>
      <c r="H468" s="120">
        <v>19</v>
      </c>
    </row>
    <row r="469" spans="1:8" ht="12.75" customHeight="1" x14ac:dyDescent="0.25">
      <c r="A469" s="121" t="s">
        <v>32</v>
      </c>
      <c r="B469" s="121" t="s">
        <v>401</v>
      </c>
      <c r="C469" s="121" t="s">
        <v>237</v>
      </c>
      <c r="D469" s="121" t="s">
        <v>109</v>
      </c>
      <c r="E469" s="121" t="s">
        <v>379</v>
      </c>
      <c r="F469" s="120">
        <v>7067</v>
      </c>
      <c r="G469" s="120">
        <v>7747</v>
      </c>
      <c r="H469" s="120">
        <v>6447.02</v>
      </c>
    </row>
    <row r="470" spans="1:8" ht="12.75" customHeight="1" x14ac:dyDescent="0.25">
      <c r="A470" s="121" t="s">
        <v>32</v>
      </c>
      <c r="B470" s="121" t="s">
        <v>401</v>
      </c>
      <c r="C470" s="121" t="s">
        <v>237</v>
      </c>
      <c r="D470" s="121" t="s">
        <v>109</v>
      </c>
      <c r="E470" s="121" t="s">
        <v>378</v>
      </c>
      <c r="F470" s="120">
        <v>1277</v>
      </c>
      <c r="G470" s="120">
        <v>1537</v>
      </c>
      <c r="H470" s="120">
        <v>1537.14</v>
      </c>
    </row>
    <row r="471" spans="1:8" ht="12.75" customHeight="1" x14ac:dyDescent="0.25">
      <c r="A471" s="121" t="s">
        <v>32</v>
      </c>
      <c r="B471" s="121" t="s">
        <v>401</v>
      </c>
      <c r="C471" s="121" t="s">
        <v>237</v>
      </c>
      <c r="D471" s="121" t="s">
        <v>109</v>
      </c>
      <c r="E471" s="121" t="s">
        <v>781</v>
      </c>
      <c r="F471" s="120">
        <v>0</v>
      </c>
      <c r="G471" s="120">
        <v>182</v>
      </c>
      <c r="H471" s="120">
        <v>182</v>
      </c>
    </row>
    <row r="472" spans="1:8" ht="12.75" customHeight="1" x14ac:dyDescent="0.25">
      <c r="A472" s="121" t="s">
        <v>32</v>
      </c>
      <c r="B472" s="121" t="s">
        <v>401</v>
      </c>
      <c r="C472" s="121" t="s">
        <v>235</v>
      </c>
      <c r="D472" s="121" t="s">
        <v>109</v>
      </c>
      <c r="E472" s="121" t="s">
        <v>377</v>
      </c>
      <c r="F472" s="120">
        <v>100</v>
      </c>
      <c r="G472" s="120">
        <v>271</v>
      </c>
      <c r="H472" s="120">
        <v>271.27</v>
      </c>
    </row>
    <row r="473" spans="1:8" ht="12.75" customHeight="1" x14ac:dyDescent="0.25">
      <c r="A473" s="121" t="s">
        <v>32</v>
      </c>
      <c r="B473" s="121" t="s">
        <v>401</v>
      </c>
      <c r="C473" s="121" t="s">
        <v>231</v>
      </c>
      <c r="D473" s="121" t="s">
        <v>109</v>
      </c>
      <c r="E473" s="121" t="s">
        <v>375</v>
      </c>
      <c r="F473" s="120">
        <v>7399</v>
      </c>
      <c r="G473" s="120">
        <v>4563</v>
      </c>
      <c r="H473" s="120">
        <v>140</v>
      </c>
    </row>
    <row r="474" spans="1:8" ht="12.75" customHeight="1" x14ac:dyDescent="0.25">
      <c r="A474" s="121" t="s">
        <v>32</v>
      </c>
      <c r="B474" s="121" t="s">
        <v>401</v>
      </c>
      <c r="C474" s="121" t="s">
        <v>231</v>
      </c>
      <c r="D474" s="121" t="s">
        <v>109</v>
      </c>
      <c r="E474" s="121" t="s">
        <v>376</v>
      </c>
      <c r="F474" s="120">
        <v>3100</v>
      </c>
      <c r="G474" s="120">
        <v>5886</v>
      </c>
      <c r="H474" s="120">
        <v>5886.03</v>
      </c>
    </row>
    <row r="475" spans="1:8" ht="12.75" customHeight="1" x14ac:dyDescent="0.25">
      <c r="A475" s="121" t="s">
        <v>32</v>
      </c>
      <c r="B475" s="121" t="s">
        <v>401</v>
      </c>
      <c r="C475" s="121" t="s">
        <v>231</v>
      </c>
      <c r="D475" s="121" t="s">
        <v>891</v>
      </c>
      <c r="E475" s="121" t="s">
        <v>375</v>
      </c>
      <c r="F475" s="120">
        <v>0</v>
      </c>
      <c r="G475" s="120">
        <v>4336</v>
      </c>
      <c r="H475" s="120">
        <v>4336.24</v>
      </c>
    </row>
    <row r="476" spans="1:8" ht="12.75" customHeight="1" x14ac:dyDescent="0.25">
      <c r="A476" s="121" t="s">
        <v>32</v>
      </c>
      <c r="B476" s="121" t="s">
        <v>401</v>
      </c>
      <c r="C476" s="121" t="s">
        <v>231</v>
      </c>
      <c r="D476" s="121" t="s">
        <v>891</v>
      </c>
      <c r="E476" s="121" t="s">
        <v>376</v>
      </c>
      <c r="F476" s="120">
        <v>0</v>
      </c>
      <c r="G476" s="120">
        <v>886</v>
      </c>
      <c r="H476" s="120">
        <v>886.14</v>
      </c>
    </row>
    <row r="477" spans="1:8" ht="12.75" customHeight="1" x14ac:dyDescent="0.25">
      <c r="A477" s="121" t="s">
        <v>32</v>
      </c>
      <c r="B477" s="121" t="s">
        <v>401</v>
      </c>
      <c r="C477" s="121" t="s">
        <v>228</v>
      </c>
      <c r="D477" s="121" t="s">
        <v>109</v>
      </c>
      <c r="E477" s="121" t="s">
        <v>374</v>
      </c>
      <c r="F477" s="120">
        <v>580</v>
      </c>
      <c r="G477" s="120">
        <v>490</v>
      </c>
      <c r="H477" s="120">
        <v>267.29000000000002</v>
      </c>
    </row>
    <row r="478" spans="1:8" ht="12.75" customHeight="1" x14ac:dyDescent="0.25">
      <c r="A478" s="121" t="s">
        <v>32</v>
      </c>
      <c r="B478" s="121" t="s">
        <v>401</v>
      </c>
      <c r="C478" s="121" t="s">
        <v>228</v>
      </c>
      <c r="D478" s="121" t="s">
        <v>891</v>
      </c>
      <c r="E478" s="121" t="s">
        <v>374</v>
      </c>
      <c r="F478" s="120">
        <v>0</v>
      </c>
      <c r="G478" s="120">
        <v>182</v>
      </c>
      <c r="H478" s="120">
        <v>181.49</v>
      </c>
    </row>
    <row r="479" spans="1:8" ht="12.75" customHeight="1" x14ac:dyDescent="0.25">
      <c r="A479" s="121" t="s">
        <v>32</v>
      </c>
      <c r="B479" s="121" t="s">
        <v>401</v>
      </c>
      <c r="C479" s="121" t="s">
        <v>225</v>
      </c>
      <c r="D479" s="121" t="s">
        <v>109</v>
      </c>
      <c r="E479" s="121" t="s">
        <v>373</v>
      </c>
      <c r="F479" s="120">
        <v>60</v>
      </c>
      <c r="G479" s="120">
        <v>60</v>
      </c>
      <c r="H479" s="120">
        <v>52.8</v>
      </c>
    </row>
    <row r="480" spans="1:8" ht="12.75" customHeight="1" x14ac:dyDescent="0.25">
      <c r="A480" s="121" t="s">
        <v>32</v>
      </c>
      <c r="B480" s="121" t="s">
        <v>401</v>
      </c>
      <c r="C480" s="121" t="s">
        <v>223</v>
      </c>
      <c r="D480" s="121" t="s">
        <v>109</v>
      </c>
      <c r="E480" s="121" t="s">
        <v>372</v>
      </c>
      <c r="F480" s="120">
        <v>280</v>
      </c>
      <c r="G480" s="120">
        <v>280</v>
      </c>
      <c r="H480" s="120">
        <v>143.47</v>
      </c>
    </row>
    <row r="481" spans="1:8" ht="12.75" customHeight="1" x14ac:dyDescent="0.25">
      <c r="A481" s="121" t="s">
        <v>32</v>
      </c>
      <c r="B481" s="121" t="s">
        <v>401</v>
      </c>
      <c r="C481" s="121" t="s">
        <v>223</v>
      </c>
      <c r="D481" s="121" t="s">
        <v>891</v>
      </c>
      <c r="E481" s="121" t="s">
        <v>372</v>
      </c>
      <c r="F481" s="120">
        <v>0</v>
      </c>
      <c r="G481" s="120">
        <v>59</v>
      </c>
      <c r="H481" s="120">
        <v>58.89</v>
      </c>
    </row>
    <row r="482" spans="1:8" ht="12.75" customHeight="1" x14ac:dyDescent="0.25">
      <c r="A482" s="121" t="s">
        <v>32</v>
      </c>
      <c r="B482" s="121" t="s">
        <v>401</v>
      </c>
      <c r="C482" s="121" t="s">
        <v>221</v>
      </c>
      <c r="D482" s="121" t="s">
        <v>109</v>
      </c>
      <c r="E482" s="121" t="s">
        <v>371</v>
      </c>
      <c r="F482" s="120">
        <v>500</v>
      </c>
      <c r="G482" s="120">
        <v>462</v>
      </c>
      <c r="H482" s="120">
        <v>461.96</v>
      </c>
    </row>
    <row r="483" spans="1:8" ht="12.75" customHeight="1" x14ac:dyDescent="0.25">
      <c r="A483" s="121" t="s">
        <v>32</v>
      </c>
      <c r="B483" s="121" t="s">
        <v>401</v>
      </c>
      <c r="C483" s="121" t="s">
        <v>221</v>
      </c>
      <c r="D483" s="121" t="s">
        <v>891</v>
      </c>
      <c r="E483" s="121" t="s">
        <v>371</v>
      </c>
      <c r="F483" s="120">
        <v>0</v>
      </c>
      <c r="G483" s="120">
        <v>109</v>
      </c>
      <c r="H483" s="120">
        <v>108.81</v>
      </c>
    </row>
    <row r="484" spans="1:8" ht="12.75" customHeight="1" x14ac:dyDescent="0.25">
      <c r="A484" s="121" t="s">
        <v>32</v>
      </c>
      <c r="B484" s="121" t="s">
        <v>401</v>
      </c>
      <c r="C484" s="121" t="s">
        <v>217</v>
      </c>
      <c r="D484" s="121" t="s">
        <v>109</v>
      </c>
      <c r="E484" s="121" t="s">
        <v>782</v>
      </c>
      <c r="F484" s="120">
        <v>0</v>
      </c>
      <c r="G484" s="120">
        <v>3014</v>
      </c>
      <c r="H484" s="120">
        <v>3012.95</v>
      </c>
    </row>
    <row r="485" spans="1:8" ht="12.75" customHeight="1" x14ac:dyDescent="0.25">
      <c r="A485" s="121" t="s">
        <v>32</v>
      </c>
      <c r="B485" s="121" t="s">
        <v>401</v>
      </c>
      <c r="C485" s="121" t="s">
        <v>217</v>
      </c>
      <c r="D485" s="121" t="s">
        <v>891</v>
      </c>
      <c r="E485" s="121" t="s">
        <v>782</v>
      </c>
      <c r="F485" s="120">
        <v>0</v>
      </c>
      <c r="G485" s="120">
        <v>2241</v>
      </c>
      <c r="H485" s="120">
        <v>2241.0500000000002</v>
      </c>
    </row>
    <row r="486" spans="1:8" ht="12.75" customHeight="1" x14ac:dyDescent="0.25">
      <c r="A486" s="121" t="s">
        <v>32</v>
      </c>
      <c r="B486" s="121" t="s">
        <v>401</v>
      </c>
      <c r="C486" s="121" t="s">
        <v>297</v>
      </c>
      <c r="D486" s="121" t="s">
        <v>109</v>
      </c>
      <c r="E486" s="121" t="s">
        <v>370</v>
      </c>
      <c r="F486" s="120">
        <v>500</v>
      </c>
      <c r="G486" s="120">
        <v>0</v>
      </c>
      <c r="H486" s="120">
        <v>0</v>
      </c>
    </row>
    <row r="487" spans="1:8" ht="12.75" customHeight="1" x14ac:dyDescent="0.25">
      <c r="A487" s="121" t="s">
        <v>32</v>
      </c>
      <c r="B487" s="121" t="s">
        <v>401</v>
      </c>
      <c r="C487" s="121" t="s">
        <v>154</v>
      </c>
      <c r="D487" s="121" t="s">
        <v>109</v>
      </c>
      <c r="E487" s="121" t="s">
        <v>369</v>
      </c>
      <c r="F487" s="120">
        <v>2200</v>
      </c>
      <c r="G487" s="120">
        <v>2015</v>
      </c>
      <c r="H487" s="120">
        <v>2015.36</v>
      </c>
    </row>
    <row r="488" spans="1:8" ht="12.75" customHeight="1" x14ac:dyDescent="0.25">
      <c r="A488" s="121" t="s">
        <v>32</v>
      </c>
      <c r="B488" s="121" t="s">
        <v>401</v>
      </c>
      <c r="C488" s="121" t="s">
        <v>154</v>
      </c>
      <c r="D488" s="121" t="s">
        <v>109</v>
      </c>
      <c r="E488" s="121" t="s">
        <v>368</v>
      </c>
      <c r="F488" s="120">
        <v>1000</v>
      </c>
      <c r="G488" s="120">
        <v>382</v>
      </c>
      <c r="H488" s="120">
        <v>156.05000000000001</v>
      </c>
    </row>
    <row r="489" spans="1:8" ht="12.75" customHeight="1" x14ac:dyDescent="0.25">
      <c r="A489" s="121" t="s">
        <v>32</v>
      </c>
      <c r="B489" s="121" t="s">
        <v>401</v>
      </c>
      <c r="C489" s="121" t="s">
        <v>154</v>
      </c>
      <c r="D489" s="121" t="s">
        <v>891</v>
      </c>
      <c r="E489" s="121" t="s">
        <v>369</v>
      </c>
      <c r="F489" s="120">
        <v>0</v>
      </c>
      <c r="G489" s="120">
        <v>4104</v>
      </c>
      <c r="H489" s="120">
        <v>4104.4399999999996</v>
      </c>
    </row>
    <row r="490" spans="1:8" ht="12.75" customHeight="1" x14ac:dyDescent="0.25">
      <c r="A490" s="121" t="s">
        <v>32</v>
      </c>
      <c r="B490" s="121" t="s">
        <v>401</v>
      </c>
      <c r="C490" s="121" t="s">
        <v>154</v>
      </c>
      <c r="D490" s="121" t="s">
        <v>891</v>
      </c>
      <c r="E490" s="121" t="s">
        <v>368</v>
      </c>
      <c r="F490" s="120">
        <v>0</v>
      </c>
      <c r="G490" s="120">
        <v>17</v>
      </c>
      <c r="H490" s="120">
        <v>16.62</v>
      </c>
    </row>
    <row r="491" spans="1:8" ht="12.75" customHeight="1" x14ac:dyDescent="0.25">
      <c r="A491" s="121" t="s">
        <v>32</v>
      </c>
      <c r="B491" s="121" t="s">
        <v>401</v>
      </c>
      <c r="C491" s="121" t="s">
        <v>204</v>
      </c>
      <c r="D491" s="121" t="s">
        <v>109</v>
      </c>
      <c r="E491" s="121" t="s">
        <v>367</v>
      </c>
      <c r="F491" s="120">
        <v>1000</v>
      </c>
      <c r="G491" s="120">
        <v>300</v>
      </c>
      <c r="H491" s="120">
        <v>5.69</v>
      </c>
    </row>
    <row r="492" spans="1:8" ht="12.75" customHeight="1" x14ac:dyDescent="0.25">
      <c r="A492" s="121" t="s">
        <v>32</v>
      </c>
      <c r="B492" s="121" t="s">
        <v>401</v>
      </c>
      <c r="C492" s="121" t="s">
        <v>204</v>
      </c>
      <c r="D492" s="121" t="s">
        <v>109</v>
      </c>
      <c r="E492" s="121" t="s">
        <v>366</v>
      </c>
      <c r="F492" s="120">
        <v>0</v>
      </c>
      <c r="G492" s="120">
        <v>2087</v>
      </c>
      <c r="H492" s="120">
        <v>2087</v>
      </c>
    </row>
    <row r="493" spans="1:8" ht="12.75" customHeight="1" x14ac:dyDescent="0.25">
      <c r="A493" s="121" t="s">
        <v>32</v>
      </c>
      <c r="B493" s="121" t="s">
        <v>401</v>
      </c>
      <c r="C493" s="121" t="s">
        <v>202</v>
      </c>
      <c r="D493" s="121" t="s">
        <v>109</v>
      </c>
      <c r="E493" s="121" t="s">
        <v>365</v>
      </c>
      <c r="F493" s="120">
        <v>120</v>
      </c>
      <c r="G493" s="120">
        <v>120</v>
      </c>
      <c r="H493" s="120">
        <v>0</v>
      </c>
    </row>
    <row r="494" spans="1:8" ht="12.75" customHeight="1" x14ac:dyDescent="0.25">
      <c r="A494" s="121" t="s">
        <v>32</v>
      </c>
      <c r="B494" s="121" t="s">
        <v>401</v>
      </c>
      <c r="C494" s="121" t="s">
        <v>198</v>
      </c>
      <c r="D494" s="121" t="s">
        <v>109</v>
      </c>
      <c r="E494" s="121" t="s">
        <v>364</v>
      </c>
      <c r="F494" s="120">
        <v>420</v>
      </c>
      <c r="G494" s="120">
        <v>423</v>
      </c>
      <c r="H494" s="120">
        <v>423.29</v>
      </c>
    </row>
    <row r="495" spans="1:8" ht="12.75" customHeight="1" x14ac:dyDescent="0.25">
      <c r="A495" s="121" t="s">
        <v>32</v>
      </c>
      <c r="B495" s="121" t="s">
        <v>401</v>
      </c>
      <c r="C495" s="121" t="s">
        <v>190</v>
      </c>
      <c r="D495" s="121" t="s">
        <v>109</v>
      </c>
      <c r="E495" s="121" t="s">
        <v>363</v>
      </c>
      <c r="F495" s="120">
        <v>1000</v>
      </c>
      <c r="G495" s="120">
        <v>13547</v>
      </c>
      <c r="H495" s="120">
        <v>13547.18</v>
      </c>
    </row>
    <row r="496" spans="1:8" ht="12.75" customHeight="1" x14ac:dyDescent="0.25">
      <c r="A496" s="121" t="s">
        <v>32</v>
      </c>
      <c r="B496" s="121" t="s">
        <v>401</v>
      </c>
      <c r="C496" s="121" t="s">
        <v>190</v>
      </c>
      <c r="D496" s="121" t="s">
        <v>34</v>
      </c>
      <c r="E496" s="121" t="s">
        <v>363</v>
      </c>
      <c r="F496" s="120">
        <v>13500</v>
      </c>
      <c r="G496" s="120">
        <v>0</v>
      </c>
      <c r="H496" s="120">
        <v>0</v>
      </c>
    </row>
    <row r="497" spans="1:8" ht="12.75" customHeight="1" x14ac:dyDescent="0.25">
      <c r="A497" s="121" t="s">
        <v>32</v>
      </c>
      <c r="B497" s="121" t="s">
        <v>401</v>
      </c>
      <c r="C497" s="121" t="s">
        <v>190</v>
      </c>
      <c r="D497" s="121" t="s">
        <v>131</v>
      </c>
      <c r="E497" s="121" t="s">
        <v>976</v>
      </c>
      <c r="F497" s="120">
        <v>0</v>
      </c>
      <c r="G497" s="120">
        <v>2900</v>
      </c>
      <c r="H497" s="120">
        <v>0</v>
      </c>
    </row>
    <row r="498" spans="1:8" ht="12.75" customHeight="1" x14ac:dyDescent="0.25">
      <c r="A498" s="121" t="s">
        <v>32</v>
      </c>
      <c r="B498" s="121" t="s">
        <v>401</v>
      </c>
      <c r="C498" s="121" t="s">
        <v>189</v>
      </c>
      <c r="D498" s="121" t="s">
        <v>109</v>
      </c>
      <c r="E498" s="121" t="s">
        <v>362</v>
      </c>
      <c r="F498" s="120">
        <v>2400</v>
      </c>
      <c r="G498" s="120">
        <v>1800</v>
      </c>
      <c r="H498" s="120">
        <v>1800</v>
      </c>
    </row>
    <row r="499" spans="1:8" ht="12.75" customHeight="1" x14ac:dyDescent="0.25">
      <c r="A499" s="121" t="s">
        <v>32</v>
      </c>
      <c r="B499" s="121" t="s">
        <v>401</v>
      </c>
      <c r="C499" s="121" t="s">
        <v>189</v>
      </c>
      <c r="D499" s="121" t="s">
        <v>891</v>
      </c>
      <c r="E499" s="121" t="s">
        <v>362</v>
      </c>
      <c r="F499" s="120">
        <v>0</v>
      </c>
      <c r="G499" s="120">
        <v>600</v>
      </c>
      <c r="H499" s="120">
        <v>600</v>
      </c>
    </row>
    <row r="500" spans="1:8" ht="12.75" customHeight="1" x14ac:dyDescent="0.25">
      <c r="A500" s="121" t="s">
        <v>32</v>
      </c>
      <c r="B500" s="121" t="s">
        <v>401</v>
      </c>
      <c r="C500" s="121" t="s">
        <v>188</v>
      </c>
      <c r="D500" s="121" t="s">
        <v>109</v>
      </c>
      <c r="E500" s="121" t="s">
        <v>361</v>
      </c>
      <c r="F500" s="120">
        <v>250</v>
      </c>
      <c r="G500" s="120">
        <v>250</v>
      </c>
      <c r="H500" s="120">
        <v>190.26</v>
      </c>
    </row>
    <row r="501" spans="1:8" ht="12.75" customHeight="1" x14ac:dyDescent="0.25">
      <c r="A501" s="121" t="s">
        <v>32</v>
      </c>
      <c r="B501" s="121" t="s">
        <v>401</v>
      </c>
      <c r="C501" s="121" t="s">
        <v>188</v>
      </c>
      <c r="D501" s="121" t="s">
        <v>891</v>
      </c>
      <c r="E501" s="121" t="s">
        <v>361</v>
      </c>
      <c r="F501" s="120">
        <v>0</v>
      </c>
      <c r="G501" s="120">
        <v>71</v>
      </c>
      <c r="H501" s="120">
        <v>71.39</v>
      </c>
    </row>
    <row r="502" spans="1:8" ht="12.75" customHeight="1" x14ac:dyDescent="0.25">
      <c r="A502" s="121" t="s">
        <v>32</v>
      </c>
      <c r="B502" s="121" t="s">
        <v>401</v>
      </c>
      <c r="C502" s="121" t="s">
        <v>186</v>
      </c>
      <c r="D502" s="121" t="s">
        <v>109</v>
      </c>
      <c r="E502" s="121" t="s">
        <v>360</v>
      </c>
      <c r="F502" s="120">
        <v>700</v>
      </c>
      <c r="G502" s="120">
        <v>0</v>
      </c>
      <c r="H502" s="120">
        <v>0</v>
      </c>
    </row>
    <row r="503" spans="1:8" ht="12.75" customHeight="1" x14ac:dyDescent="0.25">
      <c r="A503" s="121" t="s">
        <v>32</v>
      </c>
      <c r="B503" s="121" t="s">
        <v>401</v>
      </c>
      <c r="C503" s="121" t="s">
        <v>182</v>
      </c>
      <c r="D503" s="121" t="s">
        <v>109</v>
      </c>
      <c r="E503" s="121" t="s">
        <v>977</v>
      </c>
      <c r="F503" s="120">
        <v>0</v>
      </c>
      <c r="G503" s="120">
        <v>1772</v>
      </c>
      <c r="H503" s="120">
        <v>1772.49</v>
      </c>
    </row>
    <row r="504" spans="1:8" ht="12.75" customHeight="1" x14ac:dyDescent="0.25">
      <c r="A504" s="121" t="s">
        <v>32</v>
      </c>
      <c r="B504" s="121" t="s">
        <v>401</v>
      </c>
      <c r="C504" s="121" t="s">
        <v>182</v>
      </c>
      <c r="D504" s="121" t="s">
        <v>34</v>
      </c>
      <c r="E504" s="121" t="s">
        <v>978</v>
      </c>
      <c r="F504" s="120">
        <v>1000</v>
      </c>
      <c r="G504" s="120">
        <v>0</v>
      </c>
      <c r="H504" s="120">
        <v>0</v>
      </c>
    </row>
    <row r="505" spans="1:8" ht="12.75" customHeight="1" x14ac:dyDescent="0.25">
      <c r="A505" s="121" t="s">
        <v>32</v>
      </c>
      <c r="B505" s="121" t="s">
        <v>401</v>
      </c>
      <c r="C505" s="121" t="s">
        <v>359</v>
      </c>
      <c r="D505" s="121" t="s">
        <v>109</v>
      </c>
      <c r="E505" s="121" t="s">
        <v>358</v>
      </c>
      <c r="F505" s="120">
        <v>200</v>
      </c>
      <c r="G505" s="120">
        <v>892</v>
      </c>
      <c r="H505" s="120">
        <v>892.2</v>
      </c>
    </row>
    <row r="506" spans="1:8" ht="12.75" customHeight="1" x14ac:dyDescent="0.25">
      <c r="A506" s="121" t="s">
        <v>32</v>
      </c>
      <c r="B506" s="121" t="s">
        <v>401</v>
      </c>
      <c r="C506" s="121" t="s">
        <v>176</v>
      </c>
      <c r="D506" s="121" t="s">
        <v>109</v>
      </c>
      <c r="E506" s="121" t="s">
        <v>357</v>
      </c>
      <c r="F506" s="120">
        <v>1000</v>
      </c>
      <c r="G506" s="120">
        <v>3034</v>
      </c>
      <c r="H506" s="120">
        <v>3034.09</v>
      </c>
    </row>
    <row r="507" spans="1:8" ht="12.75" customHeight="1" x14ac:dyDescent="0.25">
      <c r="A507" s="121" t="s">
        <v>32</v>
      </c>
      <c r="B507" s="121" t="s">
        <v>401</v>
      </c>
      <c r="C507" s="121" t="s">
        <v>176</v>
      </c>
      <c r="D507" s="121" t="s">
        <v>891</v>
      </c>
      <c r="E507" s="121" t="s">
        <v>357</v>
      </c>
      <c r="F507" s="120">
        <v>0</v>
      </c>
      <c r="G507" s="120">
        <v>120</v>
      </c>
      <c r="H507" s="120">
        <v>119.55</v>
      </c>
    </row>
    <row r="508" spans="1:8" ht="12.75" customHeight="1" x14ac:dyDescent="0.25">
      <c r="A508" s="121" t="s">
        <v>32</v>
      </c>
      <c r="B508" s="121" t="s">
        <v>401</v>
      </c>
      <c r="C508" s="121" t="s">
        <v>176</v>
      </c>
      <c r="D508" s="121" t="s">
        <v>34</v>
      </c>
      <c r="E508" s="121" t="s">
        <v>357</v>
      </c>
      <c r="F508" s="120">
        <v>500</v>
      </c>
      <c r="G508" s="120">
        <v>0</v>
      </c>
      <c r="H508" s="120">
        <v>0</v>
      </c>
    </row>
    <row r="509" spans="1:8" ht="12.75" customHeight="1" x14ac:dyDescent="0.25">
      <c r="A509" s="121" t="s">
        <v>32</v>
      </c>
      <c r="B509" s="121" t="s">
        <v>401</v>
      </c>
      <c r="C509" s="121" t="s">
        <v>175</v>
      </c>
      <c r="D509" s="121" t="s">
        <v>109</v>
      </c>
      <c r="E509" s="121" t="s">
        <v>356</v>
      </c>
      <c r="F509" s="120">
        <v>0</v>
      </c>
      <c r="G509" s="120">
        <v>100</v>
      </c>
      <c r="H509" s="120">
        <v>30</v>
      </c>
    </row>
    <row r="510" spans="1:8" ht="12.75" customHeight="1" x14ac:dyDescent="0.25">
      <c r="A510" s="121" t="s">
        <v>32</v>
      </c>
      <c r="B510" s="121" t="s">
        <v>401</v>
      </c>
      <c r="C510" s="121" t="s">
        <v>175</v>
      </c>
      <c r="D510" s="121" t="s">
        <v>109</v>
      </c>
      <c r="E510" s="121" t="s">
        <v>979</v>
      </c>
      <c r="F510" s="120">
        <v>1925</v>
      </c>
      <c r="G510" s="120">
        <v>1825</v>
      </c>
      <c r="H510" s="120">
        <v>1521.89</v>
      </c>
    </row>
    <row r="511" spans="1:8" ht="12.75" customHeight="1" x14ac:dyDescent="0.25">
      <c r="A511" s="121" t="s">
        <v>32</v>
      </c>
      <c r="B511" s="121" t="s">
        <v>401</v>
      </c>
      <c r="C511" s="121" t="s">
        <v>175</v>
      </c>
      <c r="D511" s="121" t="s">
        <v>34</v>
      </c>
      <c r="E511" s="121" t="s">
        <v>980</v>
      </c>
      <c r="F511" s="120">
        <v>275</v>
      </c>
      <c r="G511" s="120">
        <v>0</v>
      </c>
      <c r="H511" s="120">
        <v>0</v>
      </c>
    </row>
    <row r="512" spans="1:8" ht="12.75" customHeight="1" x14ac:dyDescent="0.25">
      <c r="A512" s="121" t="s">
        <v>32</v>
      </c>
      <c r="B512" s="121" t="s">
        <v>401</v>
      </c>
      <c r="C512" s="121" t="s">
        <v>173</v>
      </c>
      <c r="D512" s="121" t="s">
        <v>109</v>
      </c>
      <c r="E512" s="121" t="s">
        <v>354</v>
      </c>
      <c r="F512" s="120">
        <v>50</v>
      </c>
      <c r="G512" s="120">
        <v>80</v>
      </c>
      <c r="H512" s="120">
        <v>74.75</v>
      </c>
    </row>
    <row r="513" spans="1:8" ht="12.75" customHeight="1" x14ac:dyDescent="0.25">
      <c r="A513" s="121" t="s">
        <v>32</v>
      </c>
      <c r="B513" s="121" t="s">
        <v>401</v>
      </c>
      <c r="C513" s="121" t="s">
        <v>170</v>
      </c>
      <c r="D513" s="121" t="s">
        <v>109</v>
      </c>
      <c r="E513" s="121" t="s">
        <v>353</v>
      </c>
      <c r="F513" s="120">
        <v>0</v>
      </c>
      <c r="G513" s="120">
        <v>1200</v>
      </c>
      <c r="H513" s="120">
        <v>1193.55</v>
      </c>
    </row>
    <row r="514" spans="1:8" ht="12.75" customHeight="1" x14ac:dyDescent="0.25">
      <c r="A514" s="121" t="s">
        <v>32</v>
      </c>
      <c r="B514" s="121" t="s">
        <v>401</v>
      </c>
      <c r="C514" s="121" t="s">
        <v>170</v>
      </c>
      <c r="D514" s="121" t="s">
        <v>34</v>
      </c>
      <c r="E514" s="121" t="s">
        <v>353</v>
      </c>
      <c r="F514" s="120">
        <v>900</v>
      </c>
      <c r="G514" s="120">
        <v>0</v>
      </c>
      <c r="H514" s="120">
        <v>0</v>
      </c>
    </row>
    <row r="515" spans="1:8" ht="12.75" customHeight="1" x14ac:dyDescent="0.25">
      <c r="A515" s="121" t="s">
        <v>32</v>
      </c>
      <c r="B515" s="121" t="s">
        <v>401</v>
      </c>
      <c r="C515" s="121" t="s">
        <v>169</v>
      </c>
      <c r="D515" s="121" t="s">
        <v>109</v>
      </c>
      <c r="E515" s="121" t="s">
        <v>352</v>
      </c>
      <c r="F515" s="120">
        <v>250</v>
      </c>
      <c r="G515" s="120">
        <v>250</v>
      </c>
      <c r="H515" s="120">
        <v>238.36</v>
      </c>
    </row>
    <row r="516" spans="1:8" ht="12.75" customHeight="1" x14ac:dyDescent="0.25">
      <c r="A516" s="121" t="s">
        <v>32</v>
      </c>
      <c r="B516" s="121" t="s">
        <v>401</v>
      </c>
      <c r="C516" s="121" t="s">
        <v>169</v>
      </c>
      <c r="D516" s="121" t="s">
        <v>109</v>
      </c>
      <c r="E516" s="121" t="s">
        <v>351</v>
      </c>
      <c r="F516" s="120">
        <v>50</v>
      </c>
      <c r="G516" s="120">
        <v>20</v>
      </c>
      <c r="H516" s="120">
        <v>11.94</v>
      </c>
    </row>
    <row r="517" spans="1:8" ht="12.75" customHeight="1" x14ac:dyDescent="0.25">
      <c r="A517" s="121" t="s">
        <v>32</v>
      </c>
      <c r="B517" s="121" t="s">
        <v>401</v>
      </c>
      <c r="C517" s="121" t="s">
        <v>169</v>
      </c>
      <c r="D517" s="121" t="s">
        <v>109</v>
      </c>
      <c r="E517" s="121" t="s">
        <v>350</v>
      </c>
      <c r="F517" s="120">
        <v>220</v>
      </c>
      <c r="G517" s="120">
        <v>236</v>
      </c>
      <c r="H517" s="120">
        <v>236.27</v>
      </c>
    </row>
    <row r="518" spans="1:8" ht="12.75" customHeight="1" x14ac:dyDescent="0.25">
      <c r="A518" s="121" t="s">
        <v>32</v>
      </c>
      <c r="B518" s="121" t="s">
        <v>401</v>
      </c>
      <c r="C518" s="121" t="s">
        <v>169</v>
      </c>
      <c r="D518" s="121" t="s">
        <v>109</v>
      </c>
      <c r="E518" s="121" t="s">
        <v>349</v>
      </c>
      <c r="F518" s="120">
        <v>350</v>
      </c>
      <c r="G518" s="120">
        <v>350</v>
      </c>
      <c r="H518" s="120">
        <v>0</v>
      </c>
    </row>
    <row r="519" spans="1:8" ht="12.75" customHeight="1" x14ac:dyDescent="0.25">
      <c r="A519" s="121" t="s">
        <v>32</v>
      </c>
      <c r="B519" s="121" t="s">
        <v>401</v>
      </c>
      <c r="C519" s="121" t="s">
        <v>167</v>
      </c>
      <c r="D519" s="121" t="s">
        <v>109</v>
      </c>
      <c r="E519" s="121" t="s">
        <v>348</v>
      </c>
      <c r="F519" s="120">
        <v>1000</v>
      </c>
      <c r="G519" s="120">
        <v>1691</v>
      </c>
      <c r="H519" s="120">
        <v>1690.68</v>
      </c>
    </row>
    <row r="520" spans="1:8" ht="12.75" customHeight="1" x14ac:dyDescent="0.25">
      <c r="A520" s="121" t="s">
        <v>32</v>
      </c>
      <c r="B520" s="121" t="s">
        <v>401</v>
      </c>
      <c r="C520" s="121" t="s">
        <v>164</v>
      </c>
      <c r="D520" s="121" t="s">
        <v>109</v>
      </c>
      <c r="E520" s="121" t="s">
        <v>347</v>
      </c>
      <c r="F520" s="120">
        <v>1000</v>
      </c>
      <c r="G520" s="120">
        <v>1335</v>
      </c>
      <c r="H520" s="120">
        <v>1334.95</v>
      </c>
    </row>
    <row r="521" spans="1:8" ht="12.75" customHeight="1" x14ac:dyDescent="0.25">
      <c r="A521" s="121" t="s">
        <v>32</v>
      </c>
      <c r="B521" s="121" t="s">
        <v>401</v>
      </c>
      <c r="C521" s="121" t="s">
        <v>152</v>
      </c>
      <c r="D521" s="121" t="s">
        <v>109</v>
      </c>
      <c r="E521" s="121" t="s">
        <v>783</v>
      </c>
      <c r="F521" s="120">
        <v>254</v>
      </c>
      <c r="G521" s="120">
        <v>852</v>
      </c>
      <c r="H521" s="120">
        <v>852.18</v>
      </c>
    </row>
    <row r="522" spans="1:8" ht="12.75" customHeight="1" x14ac:dyDescent="0.25">
      <c r="A522" s="121" t="s">
        <v>32</v>
      </c>
      <c r="B522" s="121" t="s">
        <v>401</v>
      </c>
      <c r="C522" s="121" t="s">
        <v>152</v>
      </c>
      <c r="D522" s="121" t="s">
        <v>109</v>
      </c>
      <c r="E522" s="121" t="s">
        <v>981</v>
      </c>
      <c r="F522" s="120">
        <v>0</v>
      </c>
      <c r="G522" s="120">
        <v>27</v>
      </c>
      <c r="H522" s="120">
        <v>26.58</v>
      </c>
    </row>
    <row r="523" spans="1:8" ht="12.75" customHeight="1" x14ac:dyDescent="0.25">
      <c r="A523" s="121" t="s">
        <v>32</v>
      </c>
      <c r="B523" s="121" t="s">
        <v>401</v>
      </c>
      <c r="C523" s="121" t="s">
        <v>159</v>
      </c>
      <c r="D523" s="121" t="s">
        <v>109</v>
      </c>
      <c r="E523" s="121" t="s">
        <v>345</v>
      </c>
      <c r="F523" s="120">
        <v>800</v>
      </c>
      <c r="G523" s="120">
        <v>800</v>
      </c>
      <c r="H523" s="120">
        <v>101.07</v>
      </c>
    </row>
    <row r="524" spans="1:8" ht="12.75" customHeight="1" x14ac:dyDescent="0.25">
      <c r="A524" s="121" t="s">
        <v>32</v>
      </c>
      <c r="B524" s="121" t="s">
        <v>401</v>
      </c>
      <c r="C524" s="121" t="s">
        <v>159</v>
      </c>
      <c r="D524" s="121" t="s">
        <v>109</v>
      </c>
      <c r="E524" s="121" t="s">
        <v>784</v>
      </c>
      <c r="F524" s="120">
        <v>150</v>
      </c>
      <c r="G524" s="120">
        <v>99</v>
      </c>
      <c r="H524" s="120">
        <v>99.14</v>
      </c>
    </row>
    <row r="525" spans="1:8" ht="12.75" customHeight="1" x14ac:dyDescent="0.25">
      <c r="A525" s="121" t="s">
        <v>32</v>
      </c>
      <c r="B525" s="121" t="s">
        <v>344</v>
      </c>
      <c r="C525" s="121" t="s">
        <v>264</v>
      </c>
      <c r="D525" s="121" t="s">
        <v>109</v>
      </c>
      <c r="E525" s="121" t="s">
        <v>343</v>
      </c>
      <c r="F525" s="120">
        <v>0</v>
      </c>
      <c r="G525" s="120">
        <v>844</v>
      </c>
      <c r="H525" s="120">
        <v>844</v>
      </c>
    </row>
    <row r="526" spans="1:8" ht="12.75" customHeight="1" x14ac:dyDescent="0.25">
      <c r="A526" s="121" t="s">
        <v>32</v>
      </c>
      <c r="B526" s="121" t="s">
        <v>344</v>
      </c>
      <c r="C526" s="121" t="s">
        <v>264</v>
      </c>
      <c r="D526" s="121" t="s">
        <v>34</v>
      </c>
      <c r="E526" s="121" t="s">
        <v>343</v>
      </c>
      <c r="F526" s="120">
        <v>15360</v>
      </c>
      <c r="G526" s="120">
        <v>15360</v>
      </c>
      <c r="H526" s="120">
        <v>9375.0400000000009</v>
      </c>
    </row>
    <row r="527" spans="1:8" ht="12.75" customHeight="1" x14ac:dyDescent="0.25">
      <c r="A527" s="121" t="s">
        <v>32</v>
      </c>
      <c r="B527" s="121" t="s">
        <v>344</v>
      </c>
      <c r="C527" s="121" t="s">
        <v>264</v>
      </c>
      <c r="D527" s="121" t="s">
        <v>90</v>
      </c>
      <c r="E527" s="121" t="s">
        <v>343</v>
      </c>
      <c r="F527" s="120">
        <v>5400</v>
      </c>
      <c r="G527" s="120">
        <v>11620</v>
      </c>
      <c r="H527" s="120">
        <v>11620</v>
      </c>
    </row>
    <row r="528" spans="1:8" ht="12.75" customHeight="1" x14ac:dyDescent="0.25">
      <c r="A528" s="121" t="s">
        <v>32</v>
      </c>
      <c r="B528" s="121" t="s">
        <v>344</v>
      </c>
      <c r="C528" s="121" t="s">
        <v>262</v>
      </c>
      <c r="D528" s="121" t="s">
        <v>34</v>
      </c>
      <c r="E528" s="121" t="s">
        <v>342</v>
      </c>
      <c r="F528" s="120">
        <v>960</v>
      </c>
      <c r="G528" s="120">
        <v>1260</v>
      </c>
      <c r="H528" s="120">
        <v>1215.69</v>
      </c>
    </row>
    <row r="529" spans="1:8" ht="12.75" customHeight="1" x14ac:dyDescent="0.25">
      <c r="A529" s="121" t="s">
        <v>32</v>
      </c>
      <c r="B529" s="121" t="s">
        <v>344</v>
      </c>
      <c r="C529" s="121" t="s">
        <v>259</v>
      </c>
      <c r="D529" s="121" t="s">
        <v>34</v>
      </c>
      <c r="E529" s="121" t="s">
        <v>341</v>
      </c>
      <c r="F529" s="120">
        <v>1440</v>
      </c>
      <c r="G529" s="120">
        <v>1440</v>
      </c>
      <c r="H529" s="120">
        <v>704.43</v>
      </c>
    </row>
    <row r="530" spans="1:8" ht="12.75" customHeight="1" x14ac:dyDescent="0.25">
      <c r="A530" s="121" t="s">
        <v>32</v>
      </c>
      <c r="B530" s="121" t="s">
        <v>344</v>
      </c>
      <c r="C530" s="121" t="s">
        <v>258</v>
      </c>
      <c r="D530" s="121" t="s">
        <v>109</v>
      </c>
      <c r="E530" s="121" t="s">
        <v>982</v>
      </c>
      <c r="F530" s="120">
        <v>0</v>
      </c>
      <c r="G530" s="120">
        <v>1184</v>
      </c>
      <c r="H530" s="120">
        <v>1184</v>
      </c>
    </row>
    <row r="531" spans="1:8" ht="12.75" customHeight="1" x14ac:dyDescent="0.25">
      <c r="A531" s="121" t="s">
        <v>32</v>
      </c>
      <c r="B531" s="121" t="s">
        <v>344</v>
      </c>
      <c r="C531" s="121" t="s">
        <v>258</v>
      </c>
      <c r="D531" s="121" t="s">
        <v>34</v>
      </c>
      <c r="E531" s="121" t="s">
        <v>340</v>
      </c>
      <c r="F531" s="120">
        <v>0</v>
      </c>
      <c r="G531" s="120">
        <v>1244</v>
      </c>
      <c r="H531" s="120">
        <v>1244.0899999999999</v>
      </c>
    </row>
    <row r="532" spans="1:8" ht="12.75" customHeight="1" x14ac:dyDescent="0.25">
      <c r="A532" s="121" t="s">
        <v>32</v>
      </c>
      <c r="B532" s="121" t="s">
        <v>344</v>
      </c>
      <c r="C532" s="121" t="s">
        <v>258</v>
      </c>
      <c r="D532" s="121" t="s">
        <v>34</v>
      </c>
      <c r="E532" s="121" t="s">
        <v>982</v>
      </c>
      <c r="F532" s="120">
        <v>800</v>
      </c>
      <c r="G532" s="120">
        <v>0</v>
      </c>
      <c r="H532" s="120">
        <v>0</v>
      </c>
    </row>
    <row r="533" spans="1:8" ht="12.75" customHeight="1" x14ac:dyDescent="0.25">
      <c r="A533" s="121" t="s">
        <v>32</v>
      </c>
      <c r="B533" s="121" t="s">
        <v>344</v>
      </c>
      <c r="C533" s="121" t="s">
        <v>256</v>
      </c>
      <c r="D533" s="121" t="s">
        <v>34</v>
      </c>
      <c r="E533" s="121" t="s">
        <v>339</v>
      </c>
      <c r="F533" s="120">
        <v>0</v>
      </c>
      <c r="G533" s="120">
        <v>300</v>
      </c>
      <c r="H533" s="120">
        <v>232.15</v>
      </c>
    </row>
    <row r="534" spans="1:8" ht="12.75" customHeight="1" x14ac:dyDescent="0.25">
      <c r="A534" s="121" t="s">
        <v>32</v>
      </c>
      <c r="B534" s="121" t="s">
        <v>344</v>
      </c>
      <c r="C534" s="121" t="s">
        <v>254</v>
      </c>
      <c r="D534" s="121" t="s">
        <v>109</v>
      </c>
      <c r="E534" s="121" t="s">
        <v>983</v>
      </c>
      <c r="F534" s="120">
        <v>0</v>
      </c>
      <c r="G534" s="120">
        <v>130</v>
      </c>
      <c r="H534" s="120">
        <v>130.24</v>
      </c>
    </row>
    <row r="535" spans="1:8" ht="12.75" customHeight="1" x14ac:dyDescent="0.25">
      <c r="A535" s="121" t="s">
        <v>32</v>
      </c>
      <c r="B535" s="121" t="s">
        <v>344</v>
      </c>
      <c r="C535" s="121" t="s">
        <v>254</v>
      </c>
      <c r="D535" s="121" t="s">
        <v>34</v>
      </c>
      <c r="E535" s="121" t="s">
        <v>338</v>
      </c>
      <c r="F535" s="120">
        <v>2746</v>
      </c>
      <c r="G535" s="120">
        <v>2746</v>
      </c>
      <c r="H535" s="120">
        <v>2726.65</v>
      </c>
    </row>
    <row r="536" spans="1:8" ht="12.75" customHeight="1" x14ac:dyDescent="0.25">
      <c r="A536" s="121" t="s">
        <v>32</v>
      </c>
      <c r="B536" s="121" t="s">
        <v>344</v>
      </c>
      <c r="C536" s="121" t="s">
        <v>252</v>
      </c>
      <c r="D536" s="121" t="s">
        <v>109</v>
      </c>
      <c r="E536" s="121" t="s">
        <v>984</v>
      </c>
      <c r="F536" s="120">
        <v>0</v>
      </c>
      <c r="G536" s="120">
        <v>17</v>
      </c>
      <c r="H536" s="120">
        <v>16.579999999999998</v>
      </c>
    </row>
    <row r="537" spans="1:8" ht="12.75" customHeight="1" x14ac:dyDescent="0.25">
      <c r="A537" s="121" t="s">
        <v>32</v>
      </c>
      <c r="B537" s="121" t="s">
        <v>344</v>
      </c>
      <c r="C537" s="121" t="s">
        <v>252</v>
      </c>
      <c r="D537" s="121" t="s">
        <v>34</v>
      </c>
      <c r="E537" s="121" t="s">
        <v>337</v>
      </c>
      <c r="F537" s="120">
        <v>349</v>
      </c>
      <c r="G537" s="120">
        <v>379</v>
      </c>
      <c r="H537" s="120">
        <v>375.9</v>
      </c>
    </row>
    <row r="538" spans="1:8" ht="12.75" customHeight="1" x14ac:dyDescent="0.25">
      <c r="A538" s="121" t="s">
        <v>32</v>
      </c>
      <c r="B538" s="121" t="s">
        <v>344</v>
      </c>
      <c r="C538" s="121" t="s">
        <v>249</v>
      </c>
      <c r="D538" s="121" t="s">
        <v>109</v>
      </c>
      <c r="E538" s="121" t="s">
        <v>985</v>
      </c>
      <c r="F538" s="120">
        <v>0</v>
      </c>
      <c r="G538" s="120">
        <v>166</v>
      </c>
      <c r="H538" s="120">
        <v>165.76</v>
      </c>
    </row>
    <row r="539" spans="1:8" ht="12.75" customHeight="1" x14ac:dyDescent="0.25">
      <c r="A539" s="121" t="s">
        <v>32</v>
      </c>
      <c r="B539" s="121" t="s">
        <v>344</v>
      </c>
      <c r="C539" s="121" t="s">
        <v>249</v>
      </c>
      <c r="D539" s="121" t="s">
        <v>34</v>
      </c>
      <c r="E539" s="121" t="s">
        <v>336</v>
      </c>
      <c r="F539" s="120">
        <v>3494</v>
      </c>
      <c r="G539" s="120">
        <v>3794</v>
      </c>
      <c r="H539" s="120">
        <v>3753.25</v>
      </c>
    </row>
    <row r="540" spans="1:8" ht="12.75" customHeight="1" x14ac:dyDescent="0.25">
      <c r="A540" s="121" t="s">
        <v>32</v>
      </c>
      <c r="B540" s="121" t="s">
        <v>344</v>
      </c>
      <c r="C540" s="121" t="s">
        <v>246</v>
      </c>
      <c r="D540" s="121" t="s">
        <v>109</v>
      </c>
      <c r="E540" s="121" t="s">
        <v>986</v>
      </c>
      <c r="F540" s="120">
        <v>0</v>
      </c>
      <c r="G540" s="120">
        <v>9</v>
      </c>
      <c r="H540" s="120">
        <v>9.4600000000000009</v>
      </c>
    </row>
    <row r="541" spans="1:8" ht="12.75" customHeight="1" x14ac:dyDescent="0.25">
      <c r="A541" s="121" t="s">
        <v>32</v>
      </c>
      <c r="B541" s="121" t="s">
        <v>344</v>
      </c>
      <c r="C541" s="121" t="s">
        <v>246</v>
      </c>
      <c r="D541" s="121" t="s">
        <v>34</v>
      </c>
      <c r="E541" s="121" t="s">
        <v>335</v>
      </c>
      <c r="F541" s="120">
        <v>200</v>
      </c>
      <c r="G541" s="120">
        <v>215</v>
      </c>
      <c r="H541" s="120">
        <v>214.35</v>
      </c>
    </row>
    <row r="542" spans="1:8" ht="12.75" customHeight="1" x14ac:dyDescent="0.25">
      <c r="A542" s="121" t="s">
        <v>32</v>
      </c>
      <c r="B542" s="121" t="s">
        <v>344</v>
      </c>
      <c r="C542" s="121" t="s">
        <v>244</v>
      </c>
      <c r="D542" s="121" t="s">
        <v>109</v>
      </c>
      <c r="E542" s="121" t="s">
        <v>987</v>
      </c>
      <c r="F542" s="120">
        <v>0</v>
      </c>
      <c r="G542" s="120">
        <v>36</v>
      </c>
      <c r="H542" s="120">
        <v>35.520000000000003</v>
      </c>
    </row>
    <row r="543" spans="1:8" ht="12.75" customHeight="1" x14ac:dyDescent="0.25">
      <c r="A543" s="121" t="s">
        <v>32</v>
      </c>
      <c r="B543" s="121" t="s">
        <v>344</v>
      </c>
      <c r="C543" s="121" t="s">
        <v>244</v>
      </c>
      <c r="D543" s="121" t="s">
        <v>34</v>
      </c>
      <c r="E543" s="121" t="s">
        <v>334</v>
      </c>
      <c r="F543" s="120">
        <v>749</v>
      </c>
      <c r="G543" s="120">
        <v>809</v>
      </c>
      <c r="H543" s="120">
        <v>804.15</v>
      </c>
    </row>
    <row r="544" spans="1:8" ht="12.75" customHeight="1" x14ac:dyDescent="0.25">
      <c r="A544" s="121" t="s">
        <v>32</v>
      </c>
      <c r="B544" s="121" t="s">
        <v>344</v>
      </c>
      <c r="C544" s="121" t="s">
        <v>241</v>
      </c>
      <c r="D544" s="121" t="s">
        <v>109</v>
      </c>
      <c r="E544" s="121" t="s">
        <v>988</v>
      </c>
      <c r="F544" s="120">
        <v>0</v>
      </c>
      <c r="G544" s="120">
        <v>6</v>
      </c>
      <c r="H544" s="120">
        <v>5.92</v>
      </c>
    </row>
    <row r="545" spans="1:8" ht="12.75" customHeight="1" x14ac:dyDescent="0.25">
      <c r="A545" s="121" t="s">
        <v>32</v>
      </c>
      <c r="B545" s="121" t="s">
        <v>344</v>
      </c>
      <c r="C545" s="121" t="s">
        <v>241</v>
      </c>
      <c r="D545" s="121" t="s">
        <v>109</v>
      </c>
      <c r="E545" s="121" t="s">
        <v>989</v>
      </c>
      <c r="F545" s="120">
        <v>0</v>
      </c>
      <c r="G545" s="120">
        <v>6</v>
      </c>
      <c r="H545" s="120">
        <v>5.92</v>
      </c>
    </row>
    <row r="546" spans="1:8" ht="12.75" customHeight="1" x14ac:dyDescent="0.25">
      <c r="A546" s="121" t="s">
        <v>32</v>
      </c>
      <c r="B546" s="121" t="s">
        <v>344</v>
      </c>
      <c r="C546" s="121" t="s">
        <v>241</v>
      </c>
      <c r="D546" s="121" t="s">
        <v>34</v>
      </c>
      <c r="E546" s="121" t="s">
        <v>333</v>
      </c>
      <c r="F546" s="120">
        <v>135</v>
      </c>
      <c r="G546" s="120">
        <v>145</v>
      </c>
      <c r="H546" s="120">
        <v>143.46</v>
      </c>
    </row>
    <row r="547" spans="1:8" ht="12.75" customHeight="1" x14ac:dyDescent="0.25">
      <c r="A547" s="121" t="s">
        <v>32</v>
      </c>
      <c r="B547" s="121" t="s">
        <v>344</v>
      </c>
      <c r="C547" s="121" t="s">
        <v>241</v>
      </c>
      <c r="D547" s="121" t="s">
        <v>34</v>
      </c>
      <c r="E547" s="121" t="s">
        <v>332</v>
      </c>
      <c r="F547" s="120">
        <v>125</v>
      </c>
      <c r="G547" s="120">
        <v>125</v>
      </c>
      <c r="H547" s="120">
        <v>124.86</v>
      </c>
    </row>
    <row r="548" spans="1:8" ht="12.75" customHeight="1" x14ac:dyDescent="0.25">
      <c r="A548" s="121" t="s">
        <v>32</v>
      </c>
      <c r="B548" s="121" t="s">
        <v>344</v>
      </c>
      <c r="C548" s="121" t="s">
        <v>237</v>
      </c>
      <c r="D548" s="121" t="s">
        <v>109</v>
      </c>
      <c r="E548" s="121" t="s">
        <v>990</v>
      </c>
      <c r="F548" s="120">
        <v>0</v>
      </c>
      <c r="G548" s="120">
        <v>56</v>
      </c>
      <c r="H548" s="120">
        <v>56.24</v>
      </c>
    </row>
    <row r="549" spans="1:8" ht="12.75" customHeight="1" x14ac:dyDescent="0.25">
      <c r="A549" s="121" t="s">
        <v>32</v>
      </c>
      <c r="B549" s="121" t="s">
        <v>344</v>
      </c>
      <c r="C549" s="121" t="s">
        <v>237</v>
      </c>
      <c r="D549" s="121" t="s">
        <v>34</v>
      </c>
      <c r="E549" s="121" t="s">
        <v>331</v>
      </c>
      <c r="F549" s="120">
        <v>1186</v>
      </c>
      <c r="G549" s="120">
        <v>1286</v>
      </c>
      <c r="H549" s="120">
        <v>1273.23</v>
      </c>
    </row>
    <row r="550" spans="1:8" ht="12.75" customHeight="1" x14ac:dyDescent="0.25">
      <c r="A550" s="121" t="s">
        <v>32</v>
      </c>
      <c r="B550" s="121" t="s">
        <v>344</v>
      </c>
      <c r="C550" s="121" t="s">
        <v>231</v>
      </c>
      <c r="D550" s="121" t="s">
        <v>34</v>
      </c>
      <c r="E550" s="121" t="s">
        <v>330</v>
      </c>
      <c r="F550" s="120">
        <v>500</v>
      </c>
      <c r="G550" s="120">
        <v>0</v>
      </c>
      <c r="H550" s="120">
        <v>0</v>
      </c>
    </row>
    <row r="551" spans="1:8" ht="12.75" customHeight="1" x14ac:dyDescent="0.25">
      <c r="A551" s="121" t="s">
        <v>32</v>
      </c>
      <c r="B551" s="121" t="s">
        <v>344</v>
      </c>
      <c r="C551" s="121" t="s">
        <v>225</v>
      </c>
      <c r="D551" s="121" t="s">
        <v>34</v>
      </c>
      <c r="E551" s="121" t="s">
        <v>329</v>
      </c>
      <c r="F551" s="120">
        <v>10</v>
      </c>
      <c r="G551" s="120">
        <v>10</v>
      </c>
      <c r="H551" s="120">
        <v>0</v>
      </c>
    </row>
    <row r="552" spans="1:8" ht="12.75" customHeight="1" x14ac:dyDescent="0.25">
      <c r="A552" s="121" t="s">
        <v>32</v>
      </c>
      <c r="B552" s="121" t="s">
        <v>344</v>
      </c>
      <c r="C552" s="121" t="s">
        <v>217</v>
      </c>
      <c r="D552" s="121" t="s">
        <v>34</v>
      </c>
      <c r="E552" s="121" t="s">
        <v>328</v>
      </c>
      <c r="F552" s="120">
        <v>200</v>
      </c>
      <c r="G552" s="120">
        <v>200</v>
      </c>
      <c r="H552" s="120">
        <v>0</v>
      </c>
    </row>
    <row r="553" spans="1:8" ht="12.75" customHeight="1" x14ac:dyDescent="0.25">
      <c r="A553" s="121" t="s">
        <v>32</v>
      </c>
      <c r="B553" s="121" t="s">
        <v>344</v>
      </c>
      <c r="C553" s="121" t="s">
        <v>154</v>
      </c>
      <c r="D553" s="121" t="s">
        <v>34</v>
      </c>
      <c r="E553" s="121" t="s">
        <v>327</v>
      </c>
      <c r="F553" s="120">
        <v>500</v>
      </c>
      <c r="G553" s="120">
        <v>500</v>
      </c>
      <c r="H553" s="120">
        <v>296.64999999999998</v>
      </c>
    </row>
    <row r="554" spans="1:8" ht="12.75" customHeight="1" x14ac:dyDescent="0.25">
      <c r="A554" s="121" t="s">
        <v>32</v>
      </c>
      <c r="B554" s="121" t="s">
        <v>344</v>
      </c>
      <c r="C554" s="121" t="s">
        <v>154</v>
      </c>
      <c r="D554" s="121" t="s">
        <v>34</v>
      </c>
      <c r="E554" s="121" t="s">
        <v>326</v>
      </c>
      <c r="F554" s="120">
        <v>80</v>
      </c>
      <c r="G554" s="120">
        <v>80</v>
      </c>
      <c r="H554" s="120">
        <v>0</v>
      </c>
    </row>
    <row r="555" spans="1:8" ht="12.75" customHeight="1" x14ac:dyDescent="0.25">
      <c r="A555" s="121" t="s">
        <v>32</v>
      </c>
      <c r="B555" s="121" t="s">
        <v>344</v>
      </c>
      <c r="C555" s="121" t="s">
        <v>204</v>
      </c>
      <c r="D555" s="121" t="s">
        <v>34</v>
      </c>
      <c r="E555" s="121" t="s">
        <v>325</v>
      </c>
      <c r="F555" s="120">
        <v>300</v>
      </c>
      <c r="G555" s="120">
        <v>300</v>
      </c>
      <c r="H555" s="120">
        <v>0</v>
      </c>
    </row>
    <row r="556" spans="1:8" ht="12.75" customHeight="1" x14ac:dyDescent="0.25">
      <c r="A556" s="121" t="s">
        <v>32</v>
      </c>
      <c r="B556" s="121" t="s">
        <v>344</v>
      </c>
      <c r="C556" s="121" t="s">
        <v>176</v>
      </c>
      <c r="D556" s="121" t="s">
        <v>34</v>
      </c>
      <c r="E556" s="121" t="s">
        <v>324</v>
      </c>
      <c r="F556" s="120">
        <v>20</v>
      </c>
      <c r="G556" s="120">
        <v>20</v>
      </c>
      <c r="H556" s="120">
        <v>0</v>
      </c>
    </row>
    <row r="557" spans="1:8" ht="12.75" customHeight="1" x14ac:dyDescent="0.25">
      <c r="A557" s="121" t="s">
        <v>32</v>
      </c>
      <c r="B557" s="121" t="s">
        <v>344</v>
      </c>
      <c r="C557" s="121" t="s">
        <v>175</v>
      </c>
      <c r="D557" s="121" t="s">
        <v>34</v>
      </c>
      <c r="E557" s="121" t="s">
        <v>980</v>
      </c>
      <c r="F557" s="120">
        <v>0</v>
      </c>
      <c r="G557" s="120">
        <v>321</v>
      </c>
      <c r="H557" s="120">
        <v>310.45</v>
      </c>
    </row>
    <row r="558" spans="1:8" ht="12.75" customHeight="1" x14ac:dyDescent="0.25">
      <c r="A558" s="121" t="s">
        <v>32</v>
      </c>
      <c r="B558" s="121" t="s">
        <v>344</v>
      </c>
      <c r="C558" s="121" t="s">
        <v>167</v>
      </c>
      <c r="D558" s="121" t="s">
        <v>34</v>
      </c>
      <c r="E558" s="121" t="s">
        <v>323</v>
      </c>
      <c r="F558" s="120">
        <v>180</v>
      </c>
      <c r="G558" s="120">
        <v>230</v>
      </c>
      <c r="H558" s="120">
        <v>226.97</v>
      </c>
    </row>
    <row r="559" spans="1:8" ht="12.75" customHeight="1" x14ac:dyDescent="0.25">
      <c r="A559" s="121" t="s">
        <v>32</v>
      </c>
      <c r="B559" s="121" t="s">
        <v>344</v>
      </c>
      <c r="C559" s="121" t="s">
        <v>164</v>
      </c>
      <c r="D559" s="121" t="s">
        <v>34</v>
      </c>
      <c r="E559" s="121" t="s">
        <v>322</v>
      </c>
      <c r="F559" s="120">
        <v>1000</v>
      </c>
      <c r="G559" s="120">
        <v>1622</v>
      </c>
      <c r="H559" s="120">
        <v>1621.53</v>
      </c>
    </row>
    <row r="560" spans="1:8" ht="12.75" customHeight="1" x14ac:dyDescent="0.25">
      <c r="A560" s="121" t="s">
        <v>32</v>
      </c>
      <c r="B560" s="121" t="s">
        <v>344</v>
      </c>
      <c r="C560" s="121" t="s">
        <v>152</v>
      </c>
      <c r="D560" s="121" t="s">
        <v>34</v>
      </c>
      <c r="E560" s="121" t="s">
        <v>785</v>
      </c>
      <c r="F560" s="120">
        <v>0</v>
      </c>
      <c r="G560" s="120">
        <v>20</v>
      </c>
      <c r="H560" s="120">
        <v>20</v>
      </c>
    </row>
    <row r="561" spans="1:8" ht="12.75" customHeight="1" x14ac:dyDescent="0.25">
      <c r="A561" s="121" t="s">
        <v>32</v>
      </c>
      <c r="B561" s="121" t="s">
        <v>344</v>
      </c>
      <c r="C561" s="121" t="s">
        <v>159</v>
      </c>
      <c r="D561" s="121" t="s">
        <v>34</v>
      </c>
      <c r="E561" s="121" t="s">
        <v>321</v>
      </c>
      <c r="F561" s="120">
        <v>300</v>
      </c>
      <c r="G561" s="120">
        <v>0</v>
      </c>
      <c r="H561" s="120">
        <v>0</v>
      </c>
    </row>
    <row r="562" spans="1:8" ht="12.75" customHeight="1" x14ac:dyDescent="0.25">
      <c r="A562" s="121" t="s">
        <v>32</v>
      </c>
      <c r="B562" s="121" t="s">
        <v>141</v>
      </c>
      <c r="C562" s="121" t="s">
        <v>264</v>
      </c>
      <c r="D562" s="121" t="s">
        <v>109</v>
      </c>
      <c r="E562" s="121" t="s">
        <v>320</v>
      </c>
      <c r="F562" s="120">
        <v>0</v>
      </c>
      <c r="G562" s="120">
        <v>1313</v>
      </c>
      <c r="H562" s="120">
        <v>1313</v>
      </c>
    </row>
    <row r="563" spans="1:8" ht="12.75" customHeight="1" x14ac:dyDescent="0.25">
      <c r="A563" s="121" t="s">
        <v>32</v>
      </c>
      <c r="B563" s="121" t="s">
        <v>141</v>
      </c>
      <c r="C563" s="121" t="s">
        <v>170</v>
      </c>
      <c r="D563" s="121" t="s">
        <v>34</v>
      </c>
      <c r="E563" s="121" t="s">
        <v>278</v>
      </c>
      <c r="F563" s="120">
        <v>0</v>
      </c>
      <c r="G563" s="120">
        <v>61</v>
      </c>
      <c r="H563" s="120">
        <v>60.59</v>
      </c>
    </row>
    <row r="564" spans="1:8" ht="12.75" customHeight="1" x14ac:dyDescent="0.25">
      <c r="A564" s="121" t="s">
        <v>32</v>
      </c>
      <c r="B564" s="121" t="s">
        <v>991</v>
      </c>
      <c r="C564" s="121" t="s">
        <v>264</v>
      </c>
      <c r="D564" s="121" t="s">
        <v>34</v>
      </c>
      <c r="E564" s="121" t="s">
        <v>320</v>
      </c>
      <c r="F564" s="120">
        <v>33760</v>
      </c>
      <c r="G564" s="120">
        <v>37492</v>
      </c>
      <c r="H564" s="120">
        <v>33467.519999999997</v>
      </c>
    </row>
    <row r="565" spans="1:8" ht="12.75" customHeight="1" x14ac:dyDescent="0.25">
      <c r="A565" s="121" t="s">
        <v>32</v>
      </c>
      <c r="B565" s="121" t="s">
        <v>991</v>
      </c>
      <c r="C565" s="121" t="s">
        <v>264</v>
      </c>
      <c r="D565" s="121" t="s">
        <v>87</v>
      </c>
      <c r="E565" s="121" t="s">
        <v>319</v>
      </c>
      <c r="F565" s="120">
        <v>7400</v>
      </c>
      <c r="G565" s="120">
        <v>7600</v>
      </c>
      <c r="H565" s="120">
        <v>7596.85</v>
      </c>
    </row>
    <row r="566" spans="1:8" ht="12.75" customHeight="1" x14ac:dyDescent="0.25">
      <c r="A566" s="121" t="s">
        <v>32</v>
      </c>
      <c r="B566" s="121" t="s">
        <v>991</v>
      </c>
      <c r="C566" s="121" t="s">
        <v>262</v>
      </c>
      <c r="D566" s="121" t="s">
        <v>34</v>
      </c>
      <c r="E566" s="121" t="s">
        <v>318</v>
      </c>
      <c r="F566" s="120">
        <v>7800</v>
      </c>
      <c r="G566" s="120">
        <v>7800</v>
      </c>
      <c r="H566" s="120">
        <v>6187.27</v>
      </c>
    </row>
    <row r="567" spans="1:8" ht="12.75" customHeight="1" x14ac:dyDescent="0.25">
      <c r="A567" s="121" t="s">
        <v>32</v>
      </c>
      <c r="B567" s="121" t="s">
        <v>991</v>
      </c>
      <c r="C567" s="121" t="s">
        <v>259</v>
      </c>
      <c r="D567" s="121" t="s">
        <v>34</v>
      </c>
      <c r="E567" s="121" t="s">
        <v>317</v>
      </c>
      <c r="F567" s="120">
        <v>1200</v>
      </c>
      <c r="G567" s="120">
        <v>1200</v>
      </c>
      <c r="H567" s="120">
        <v>1028.21</v>
      </c>
    </row>
    <row r="568" spans="1:8" ht="12.75" customHeight="1" x14ac:dyDescent="0.25">
      <c r="A568" s="121" t="s">
        <v>32</v>
      </c>
      <c r="B568" s="121" t="s">
        <v>991</v>
      </c>
      <c r="C568" s="121" t="s">
        <v>258</v>
      </c>
      <c r="D568" s="121" t="s">
        <v>109</v>
      </c>
      <c r="E568" s="121" t="s">
        <v>992</v>
      </c>
      <c r="F568" s="120">
        <v>0</v>
      </c>
      <c r="G568" s="120">
        <v>4000</v>
      </c>
      <c r="H568" s="120">
        <v>4000</v>
      </c>
    </row>
    <row r="569" spans="1:8" ht="12.75" customHeight="1" x14ac:dyDescent="0.25">
      <c r="A569" s="121" t="s">
        <v>32</v>
      </c>
      <c r="B569" s="121" t="s">
        <v>991</v>
      </c>
      <c r="C569" s="121" t="s">
        <v>258</v>
      </c>
      <c r="D569" s="121" t="s">
        <v>34</v>
      </c>
      <c r="E569" s="121" t="s">
        <v>316</v>
      </c>
      <c r="F569" s="120">
        <v>0</v>
      </c>
      <c r="G569" s="120">
        <v>1300</v>
      </c>
      <c r="H569" s="120">
        <v>1300</v>
      </c>
    </row>
    <row r="570" spans="1:8" ht="12.75" customHeight="1" x14ac:dyDescent="0.25">
      <c r="A570" s="121" t="s">
        <v>32</v>
      </c>
      <c r="B570" s="121" t="s">
        <v>991</v>
      </c>
      <c r="C570" s="121" t="s">
        <v>258</v>
      </c>
      <c r="D570" s="121" t="s">
        <v>34</v>
      </c>
      <c r="E570" s="121" t="s">
        <v>992</v>
      </c>
      <c r="F570" s="120">
        <v>3200</v>
      </c>
      <c r="G570" s="120">
        <v>0</v>
      </c>
      <c r="H570" s="120">
        <v>0</v>
      </c>
    </row>
    <row r="571" spans="1:8" ht="12.75" customHeight="1" x14ac:dyDescent="0.25">
      <c r="A571" s="121" t="s">
        <v>32</v>
      </c>
      <c r="B571" s="121" t="s">
        <v>991</v>
      </c>
      <c r="C571" s="121" t="s">
        <v>256</v>
      </c>
      <c r="D571" s="121" t="s">
        <v>109</v>
      </c>
      <c r="E571" s="121" t="s">
        <v>993</v>
      </c>
      <c r="F571" s="120">
        <v>0</v>
      </c>
      <c r="G571" s="120">
        <v>352</v>
      </c>
      <c r="H571" s="120">
        <v>352</v>
      </c>
    </row>
    <row r="572" spans="1:8" ht="12.75" customHeight="1" x14ac:dyDescent="0.25">
      <c r="A572" s="121" t="s">
        <v>32</v>
      </c>
      <c r="B572" s="121" t="s">
        <v>991</v>
      </c>
      <c r="C572" s="121" t="s">
        <v>256</v>
      </c>
      <c r="D572" s="121" t="s">
        <v>34</v>
      </c>
      <c r="E572" s="121" t="s">
        <v>315</v>
      </c>
      <c r="F572" s="120">
        <v>4163</v>
      </c>
      <c r="G572" s="120">
        <v>4317</v>
      </c>
      <c r="H572" s="120">
        <v>4316.6000000000004</v>
      </c>
    </row>
    <row r="573" spans="1:8" ht="12.75" customHeight="1" x14ac:dyDescent="0.25">
      <c r="A573" s="121" t="s">
        <v>32</v>
      </c>
      <c r="B573" s="121" t="s">
        <v>991</v>
      </c>
      <c r="C573" s="121" t="s">
        <v>254</v>
      </c>
      <c r="D573" s="121" t="s">
        <v>109</v>
      </c>
      <c r="E573" s="121" t="s">
        <v>994</v>
      </c>
      <c r="F573" s="120">
        <v>0</v>
      </c>
      <c r="G573" s="120">
        <v>88</v>
      </c>
      <c r="H573" s="120">
        <v>88</v>
      </c>
    </row>
    <row r="574" spans="1:8" ht="12.75" customHeight="1" x14ac:dyDescent="0.25">
      <c r="A574" s="121" t="s">
        <v>32</v>
      </c>
      <c r="B574" s="121" t="s">
        <v>991</v>
      </c>
      <c r="C574" s="121" t="s">
        <v>254</v>
      </c>
      <c r="D574" s="121" t="s">
        <v>34</v>
      </c>
      <c r="E574" s="121" t="s">
        <v>314</v>
      </c>
      <c r="F574" s="120">
        <v>1707</v>
      </c>
      <c r="G574" s="120">
        <v>1707</v>
      </c>
      <c r="H574" s="120">
        <v>1281.52</v>
      </c>
    </row>
    <row r="575" spans="1:8" ht="12.75" customHeight="1" x14ac:dyDescent="0.25">
      <c r="A575" s="121" t="s">
        <v>32</v>
      </c>
      <c r="B575" s="121" t="s">
        <v>991</v>
      </c>
      <c r="C575" s="121" t="s">
        <v>254</v>
      </c>
      <c r="D575" s="121" t="s">
        <v>34</v>
      </c>
      <c r="E575" s="121" t="s">
        <v>995</v>
      </c>
      <c r="F575" s="120">
        <v>110</v>
      </c>
      <c r="G575" s="120">
        <v>110</v>
      </c>
      <c r="H575" s="120">
        <v>0</v>
      </c>
    </row>
    <row r="576" spans="1:8" ht="12.75" customHeight="1" x14ac:dyDescent="0.25">
      <c r="A576" s="121" t="s">
        <v>32</v>
      </c>
      <c r="B576" s="121" t="s">
        <v>991</v>
      </c>
      <c r="C576" s="121" t="s">
        <v>252</v>
      </c>
      <c r="D576" s="121" t="s">
        <v>109</v>
      </c>
      <c r="E576" s="121" t="s">
        <v>996</v>
      </c>
      <c r="F576" s="120">
        <v>0</v>
      </c>
      <c r="G576" s="120">
        <v>56</v>
      </c>
      <c r="H576" s="120">
        <v>56</v>
      </c>
    </row>
    <row r="577" spans="1:8" ht="12.75" customHeight="1" x14ac:dyDescent="0.25">
      <c r="A577" s="121" t="s">
        <v>32</v>
      </c>
      <c r="B577" s="121" t="s">
        <v>991</v>
      </c>
      <c r="C577" s="121" t="s">
        <v>252</v>
      </c>
      <c r="D577" s="121" t="s">
        <v>34</v>
      </c>
      <c r="E577" s="121" t="s">
        <v>313</v>
      </c>
      <c r="F577" s="120">
        <v>747</v>
      </c>
      <c r="G577" s="120">
        <v>747</v>
      </c>
      <c r="H577" s="120">
        <v>712.36</v>
      </c>
    </row>
    <row r="578" spans="1:8" ht="12.75" customHeight="1" x14ac:dyDescent="0.25">
      <c r="A578" s="121" t="s">
        <v>32</v>
      </c>
      <c r="B578" s="121" t="s">
        <v>991</v>
      </c>
      <c r="C578" s="121" t="s">
        <v>252</v>
      </c>
      <c r="D578" s="121" t="s">
        <v>34</v>
      </c>
      <c r="E578" s="121" t="s">
        <v>312</v>
      </c>
      <c r="F578" s="120">
        <v>14</v>
      </c>
      <c r="G578" s="120">
        <v>14</v>
      </c>
      <c r="H578" s="120">
        <v>0</v>
      </c>
    </row>
    <row r="579" spans="1:8" ht="12.75" customHeight="1" x14ac:dyDescent="0.25">
      <c r="A579" s="121" t="s">
        <v>32</v>
      </c>
      <c r="B579" s="121" t="s">
        <v>991</v>
      </c>
      <c r="C579" s="121" t="s">
        <v>249</v>
      </c>
      <c r="D579" s="121" t="s">
        <v>109</v>
      </c>
      <c r="E579" s="121" t="s">
        <v>997</v>
      </c>
      <c r="F579" s="120">
        <v>0</v>
      </c>
      <c r="G579" s="120">
        <v>560</v>
      </c>
      <c r="H579" s="120">
        <v>560</v>
      </c>
    </row>
    <row r="580" spans="1:8" ht="12.75" customHeight="1" x14ac:dyDescent="0.25">
      <c r="A580" s="121" t="s">
        <v>32</v>
      </c>
      <c r="B580" s="121" t="s">
        <v>991</v>
      </c>
      <c r="C580" s="121" t="s">
        <v>249</v>
      </c>
      <c r="D580" s="121" t="s">
        <v>34</v>
      </c>
      <c r="E580" s="121" t="s">
        <v>311</v>
      </c>
      <c r="F580" s="120">
        <v>7470</v>
      </c>
      <c r="G580" s="120">
        <v>7470</v>
      </c>
      <c r="H580" s="120">
        <v>7124.95</v>
      </c>
    </row>
    <row r="581" spans="1:8" ht="12.75" customHeight="1" x14ac:dyDescent="0.25">
      <c r="A581" s="121" t="s">
        <v>32</v>
      </c>
      <c r="B581" s="121" t="s">
        <v>991</v>
      </c>
      <c r="C581" s="121" t="s">
        <v>249</v>
      </c>
      <c r="D581" s="121" t="s">
        <v>34</v>
      </c>
      <c r="E581" s="121" t="s">
        <v>310</v>
      </c>
      <c r="F581" s="120">
        <v>140</v>
      </c>
      <c r="G581" s="120">
        <v>140</v>
      </c>
      <c r="H581" s="120">
        <v>139.86000000000001</v>
      </c>
    </row>
    <row r="582" spans="1:8" ht="12.75" customHeight="1" x14ac:dyDescent="0.25">
      <c r="A582" s="121" t="s">
        <v>32</v>
      </c>
      <c r="B582" s="121" t="s">
        <v>991</v>
      </c>
      <c r="C582" s="121" t="s">
        <v>246</v>
      </c>
      <c r="D582" s="121" t="s">
        <v>109</v>
      </c>
      <c r="E582" s="121" t="s">
        <v>998</v>
      </c>
      <c r="F582" s="120">
        <v>0</v>
      </c>
      <c r="G582" s="120">
        <v>32</v>
      </c>
      <c r="H582" s="120">
        <v>32</v>
      </c>
    </row>
    <row r="583" spans="1:8" ht="12.75" customHeight="1" x14ac:dyDescent="0.25">
      <c r="A583" s="121" t="s">
        <v>32</v>
      </c>
      <c r="B583" s="121" t="s">
        <v>991</v>
      </c>
      <c r="C583" s="121" t="s">
        <v>246</v>
      </c>
      <c r="D583" s="121" t="s">
        <v>34</v>
      </c>
      <c r="E583" s="121" t="s">
        <v>309</v>
      </c>
      <c r="F583" s="120">
        <v>427</v>
      </c>
      <c r="G583" s="120">
        <v>427</v>
      </c>
      <c r="H583" s="120">
        <v>407</v>
      </c>
    </row>
    <row r="584" spans="1:8" ht="12.75" customHeight="1" x14ac:dyDescent="0.25">
      <c r="A584" s="121" t="s">
        <v>32</v>
      </c>
      <c r="B584" s="121" t="s">
        <v>991</v>
      </c>
      <c r="C584" s="121" t="s">
        <v>246</v>
      </c>
      <c r="D584" s="121" t="s">
        <v>34</v>
      </c>
      <c r="E584" s="121" t="s">
        <v>999</v>
      </c>
      <c r="F584" s="120">
        <v>8</v>
      </c>
      <c r="G584" s="120">
        <v>8</v>
      </c>
      <c r="H584" s="120">
        <v>0</v>
      </c>
    </row>
    <row r="585" spans="1:8" ht="12.75" customHeight="1" x14ac:dyDescent="0.25">
      <c r="A585" s="121" t="s">
        <v>32</v>
      </c>
      <c r="B585" s="121" t="s">
        <v>991</v>
      </c>
      <c r="C585" s="121" t="s">
        <v>244</v>
      </c>
      <c r="D585" s="121" t="s">
        <v>109</v>
      </c>
      <c r="E585" s="121" t="s">
        <v>1000</v>
      </c>
      <c r="F585" s="120">
        <v>0</v>
      </c>
      <c r="G585" s="120">
        <v>96</v>
      </c>
      <c r="H585" s="120">
        <v>96</v>
      </c>
    </row>
    <row r="586" spans="1:8" ht="12.75" customHeight="1" x14ac:dyDescent="0.25">
      <c r="A586" s="121" t="s">
        <v>32</v>
      </c>
      <c r="B586" s="121" t="s">
        <v>991</v>
      </c>
      <c r="C586" s="121" t="s">
        <v>244</v>
      </c>
      <c r="D586" s="121" t="s">
        <v>34</v>
      </c>
      <c r="E586" s="121" t="s">
        <v>308</v>
      </c>
      <c r="F586" s="120">
        <v>1601</v>
      </c>
      <c r="G586" s="120">
        <v>1601</v>
      </c>
      <c r="H586" s="120">
        <v>1476.85</v>
      </c>
    </row>
    <row r="587" spans="1:8" ht="12.75" customHeight="1" x14ac:dyDescent="0.25">
      <c r="A587" s="121" t="s">
        <v>32</v>
      </c>
      <c r="B587" s="121" t="s">
        <v>991</v>
      </c>
      <c r="C587" s="121" t="s">
        <v>244</v>
      </c>
      <c r="D587" s="121" t="s">
        <v>34</v>
      </c>
      <c r="E587" s="121" t="s">
        <v>307</v>
      </c>
      <c r="F587" s="120">
        <v>30</v>
      </c>
      <c r="G587" s="120">
        <v>30</v>
      </c>
      <c r="H587" s="120">
        <v>7.99</v>
      </c>
    </row>
    <row r="588" spans="1:8" ht="12.75" customHeight="1" x14ac:dyDescent="0.25">
      <c r="A588" s="121" t="s">
        <v>32</v>
      </c>
      <c r="B588" s="121" t="s">
        <v>991</v>
      </c>
      <c r="C588" s="121" t="s">
        <v>241</v>
      </c>
      <c r="D588" s="121" t="s">
        <v>109</v>
      </c>
      <c r="E588" s="121" t="s">
        <v>1001</v>
      </c>
      <c r="F588" s="120">
        <v>0</v>
      </c>
      <c r="G588" s="120">
        <v>16</v>
      </c>
      <c r="H588" s="120">
        <v>16</v>
      </c>
    </row>
    <row r="589" spans="1:8" ht="12.75" customHeight="1" x14ac:dyDescent="0.25">
      <c r="A589" s="121" t="s">
        <v>32</v>
      </c>
      <c r="B589" s="121" t="s">
        <v>991</v>
      </c>
      <c r="C589" s="121" t="s">
        <v>241</v>
      </c>
      <c r="D589" s="121" t="s">
        <v>109</v>
      </c>
      <c r="E589" s="121" t="s">
        <v>1002</v>
      </c>
      <c r="F589" s="120">
        <v>0</v>
      </c>
      <c r="G589" s="120">
        <v>20</v>
      </c>
      <c r="H589" s="120">
        <v>20</v>
      </c>
    </row>
    <row r="590" spans="1:8" ht="12.75" customHeight="1" x14ac:dyDescent="0.25">
      <c r="A590" s="121" t="s">
        <v>32</v>
      </c>
      <c r="B590" s="121" t="s">
        <v>991</v>
      </c>
      <c r="C590" s="121" t="s">
        <v>241</v>
      </c>
      <c r="D590" s="121" t="s">
        <v>34</v>
      </c>
      <c r="E590" s="121" t="s">
        <v>306</v>
      </c>
      <c r="F590" s="120">
        <v>267</v>
      </c>
      <c r="G590" s="120">
        <v>267</v>
      </c>
      <c r="H590" s="120">
        <v>246.05</v>
      </c>
    </row>
    <row r="591" spans="1:8" ht="12.75" customHeight="1" x14ac:dyDescent="0.25">
      <c r="A591" s="121" t="s">
        <v>32</v>
      </c>
      <c r="B591" s="121" t="s">
        <v>991</v>
      </c>
      <c r="C591" s="121" t="s">
        <v>241</v>
      </c>
      <c r="D591" s="121" t="s">
        <v>34</v>
      </c>
      <c r="E591" s="121" t="s">
        <v>305</v>
      </c>
      <c r="F591" s="120">
        <v>5</v>
      </c>
      <c r="G591" s="120">
        <v>5</v>
      </c>
      <c r="H591" s="120">
        <v>0</v>
      </c>
    </row>
    <row r="592" spans="1:8" ht="12.75" customHeight="1" x14ac:dyDescent="0.25">
      <c r="A592" s="121" t="s">
        <v>32</v>
      </c>
      <c r="B592" s="121" t="s">
        <v>991</v>
      </c>
      <c r="C592" s="121" t="s">
        <v>241</v>
      </c>
      <c r="D592" s="121" t="s">
        <v>34</v>
      </c>
      <c r="E592" s="121" t="s">
        <v>304</v>
      </c>
      <c r="F592" s="120">
        <v>267</v>
      </c>
      <c r="G592" s="120">
        <v>267</v>
      </c>
      <c r="H592" s="120">
        <v>254.34</v>
      </c>
    </row>
    <row r="593" spans="1:8" ht="12.75" customHeight="1" x14ac:dyDescent="0.25">
      <c r="A593" s="121" t="s">
        <v>32</v>
      </c>
      <c r="B593" s="121" t="s">
        <v>991</v>
      </c>
      <c r="C593" s="121" t="s">
        <v>241</v>
      </c>
      <c r="D593" s="121" t="s">
        <v>34</v>
      </c>
      <c r="E593" s="121" t="s">
        <v>1003</v>
      </c>
      <c r="F593" s="120">
        <v>5</v>
      </c>
      <c r="G593" s="120">
        <v>5</v>
      </c>
      <c r="H593" s="120">
        <v>0</v>
      </c>
    </row>
    <row r="594" spans="1:8" ht="12.75" customHeight="1" x14ac:dyDescent="0.25">
      <c r="A594" s="121" t="s">
        <v>32</v>
      </c>
      <c r="B594" s="121" t="s">
        <v>991</v>
      </c>
      <c r="C594" s="121" t="s">
        <v>237</v>
      </c>
      <c r="D594" s="121" t="s">
        <v>109</v>
      </c>
      <c r="E594" s="121" t="s">
        <v>1004</v>
      </c>
      <c r="F594" s="120">
        <v>0</v>
      </c>
      <c r="G594" s="120">
        <v>190</v>
      </c>
      <c r="H594" s="120">
        <v>190</v>
      </c>
    </row>
    <row r="595" spans="1:8" ht="12.75" customHeight="1" x14ac:dyDescent="0.25">
      <c r="A595" s="121" t="s">
        <v>32</v>
      </c>
      <c r="B595" s="121" t="s">
        <v>991</v>
      </c>
      <c r="C595" s="121" t="s">
        <v>237</v>
      </c>
      <c r="D595" s="121" t="s">
        <v>34</v>
      </c>
      <c r="E595" s="121" t="s">
        <v>303</v>
      </c>
      <c r="F595" s="120">
        <v>2535</v>
      </c>
      <c r="G595" s="120">
        <v>2535</v>
      </c>
      <c r="H595" s="120">
        <v>2417.1799999999998</v>
      </c>
    </row>
    <row r="596" spans="1:8" ht="12.75" customHeight="1" x14ac:dyDescent="0.25">
      <c r="A596" s="121" t="s">
        <v>32</v>
      </c>
      <c r="B596" s="121" t="s">
        <v>991</v>
      </c>
      <c r="C596" s="121" t="s">
        <v>237</v>
      </c>
      <c r="D596" s="121" t="s">
        <v>34</v>
      </c>
      <c r="E596" s="121" t="s">
        <v>302</v>
      </c>
      <c r="F596" s="120">
        <v>48</v>
      </c>
      <c r="G596" s="120">
        <v>48</v>
      </c>
      <c r="H596" s="120">
        <v>47.44</v>
      </c>
    </row>
    <row r="597" spans="1:8" ht="12.75" customHeight="1" x14ac:dyDescent="0.25">
      <c r="A597" s="121" t="s">
        <v>32</v>
      </c>
      <c r="B597" s="121" t="s">
        <v>991</v>
      </c>
      <c r="C597" s="121" t="s">
        <v>235</v>
      </c>
      <c r="D597" s="121" t="s">
        <v>34</v>
      </c>
      <c r="E597" s="121" t="s">
        <v>301</v>
      </c>
      <c r="F597" s="120">
        <v>110</v>
      </c>
      <c r="G597" s="120">
        <v>110</v>
      </c>
      <c r="H597" s="120">
        <v>0</v>
      </c>
    </row>
    <row r="598" spans="1:8" ht="12.75" customHeight="1" x14ac:dyDescent="0.25">
      <c r="A598" s="121" t="s">
        <v>32</v>
      </c>
      <c r="B598" s="121" t="s">
        <v>991</v>
      </c>
      <c r="C598" s="121" t="s">
        <v>231</v>
      </c>
      <c r="D598" s="121" t="s">
        <v>34</v>
      </c>
      <c r="E598" s="121" t="s">
        <v>300</v>
      </c>
      <c r="F598" s="120">
        <v>6120</v>
      </c>
      <c r="G598" s="120">
        <v>6120</v>
      </c>
      <c r="H598" s="120">
        <v>4370.2299999999996</v>
      </c>
    </row>
    <row r="599" spans="1:8" ht="12.75" customHeight="1" x14ac:dyDescent="0.25">
      <c r="A599" s="121" t="s">
        <v>32</v>
      </c>
      <c r="B599" s="121" t="s">
        <v>991</v>
      </c>
      <c r="C599" s="121" t="s">
        <v>228</v>
      </c>
      <c r="D599" s="121" t="s">
        <v>34</v>
      </c>
      <c r="E599" s="121" t="s">
        <v>299</v>
      </c>
      <c r="F599" s="120">
        <v>600</v>
      </c>
      <c r="G599" s="120">
        <v>800</v>
      </c>
      <c r="H599" s="120">
        <v>783.74</v>
      </c>
    </row>
    <row r="600" spans="1:8" ht="12.75" customHeight="1" x14ac:dyDescent="0.25">
      <c r="A600" s="121" t="s">
        <v>32</v>
      </c>
      <c r="B600" s="121" t="s">
        <v>991</v>
      </c>
      <c r="C600" s="121" t="s">
        <v>225</v>
      </c>
      <c r="D600" s="121" t="s">
        <v>34</v>
      </c>
      <c r="E600" s="121" t="s">
        <v>298</v>
      </c>
      <c r="F600" s="120">
        <v>25</v>
      </c>
      <c r="G600" s="120">
        <v>25</v>
      </c>
      <c r="H600" s="120">
        <v>15.6</v>
      </c>
    </row>
    <row r="601" spans="1:8" ht="12.75" customHeight="1" x14ac:dyDescent="0.25">
      <c r="A601" s="121" t="s">
        <v>32</v>
      </c>
      <c r="B601" s="121" t="s">
        <v>991</v>
      </c>
      <c r="C601" s="121" t="s">
        <v>221</v>
      </c>
      <c r="D601" s="121" t="s">
        <v>34</v>
      </c>
      <c r="E601" s="121" t="s">
        <v>274</v>
      </c>
      <c r="F601" s="120">
        <v>270</v>
      </c>
      <c r="G601" s="120">
        <v>270</v>
      </c>
      <c r="H601" s="120">
        <v>220.83</v>
      </c>
    </row>
    <row r="602" spans="1:8" ht="12.75" customHeight="1" x14ac:dyDescent="0.25">
      <c r="A602" s="121" t="s">
        <v>32</v>
      </c>
      <c r="B602" s="121" t="s">
        <v>991</v>
      </c>
      <c r="C602" s="121" t="s">
        <v>217</v>
      </c>
      <c r="D602" s="121" t="s">
        <v>34</v>
      </c>
      <c r="E602" s="121" t="s">
        <v>1005</v>
      </c>
      <c r="F602" s="120">
        <v>1000</v>
      </c>
      <c r="G602" s="120">
        <v>0</v>
      </c>
      <c r="H602" s="120">
        <v>0</v>
      </c>
    </row>
    <row r="603" spans="1:8" ht="12.75" customHeight="1" x14ac:dyDescent="0.25">
      <c r="A603" s="121" t="s">
        <v>32</v>
      </c>
      <c r="B603" s="121" t="s">
        <v>991</v>
      </c>
      <c r="C603" s="121" t="s">
        <v>215</v>
      </c>
      <c r="D603" s="121" t="s">
        <v>34</v>
      </c>
      <c r="E603" s="121" t="s">
        <v>296</v>
      </c>
      <c r="F603" s="120">
        <v>900</v>
      </c>
      <c r="G603" s="120">
        <v>900</v>
      </c>
      <c r="H603" s="120">
        <v>798.25</v>
      </c>
    </row>
    <row r="604" spans="1:8" ht="12.75" customHeight="1" x14ac:dyDescent="0.25">
      <c r="A604" s="121" t="s">
        <v>32</v>
      </c>
      <c r="B604" s="121" t="s">
        <v>991</v>
      </c>
      <c r="C604" s="121" t="s">
        <v>215</v>
      </c>
      <c r="D604" s="121" t="s">
        <v>87</v>
      </c>
      <c r="E604" s="121" t="s">
        <v>296</v>
      </c>
      <c r="F604" s="120">
        <v>800</v>
      </c>
      <c r="G604" s="120">
        <v>114</v>
      </c>
      <c r="H604" s="120">
        <v>113.58</v>
      </c>
    </row>
    <row r="605" spans="1:8" ht="12.75" customHeight="1" x14ac:dyDescent="0.25">
      <c r="A605" s="121" t="s">
        <v>32</v>
      </c>
      <c r="B605" s="121" t="s">
        <v>991</v>
      </c>
      <c r="C605" s="121" t="s">
        <v>295</v>
      </c>
      <c r="D605" s="121" t="s">
        <v>34</v>
      </c>
      <c r="E605" s="121" t="s">
        <v>294</v>
      </c>
      <c r="F605" s="120">
        <v>500</v>
      </c>
      <c r="G605" s="120">
        <v>0</v>
      </c>
      <c r="H605" s="120">
        <v>0</v>
      </c>
    </row>
    <row r="606" spans="1:8" ht="12.75" customHeight="1" x14ac:dyDescent="0.25">
      <c r="A606" s="121" t="s">
        <v>32</v>
      </c>
      <c r="B606" s="121" t="s">
        <v>991</v>
      </c>
      <c r="C606" s="121" t="s">
        <v>154</v>
      </c>
      <c r="D606" s="121" t="s">
        <v>34</v>
      </c>
      <c r="E606" s="121" t="s">
        <v>293</v>
      </c>
      <c r="F606" s="120">
        <v>2000</v>
      </c>
      <c r="G606" s="120">
        <v>3000</v>
      </c>
      <c r="H606" s="120">
        <v>2957.27</v>
      </c>
    </row>
    <row r="607" spans="1:8" ht="12.75" customHeight="1" x14ac:dyDescent="0.25">
      <c r="A607" s="121" t="s">
        <v>32</v>
      </c>
      <c r="B607" s="121" t="s">
        <v>991</v>
      </c>
      <c r="C607" s="121" t="s">
        <v>154</v>
      </c>
      <c r="D607" s="121" t="s">
        <v>34</v>
      </c>
      <c r="E607" s="121" t="s">
        <v>292</v>
      </c>
      <c r="F607" s="120">
        <v>1200</v>
      </c>
      <c r="G607" s="120">
        <v>1200</v>
      </c>
      <c r="H607" s="120">
        <v>929.43</v>
      </c>
    </row>
    <row r="608" spans="1:8" ht="12.75" customHeight="1" x14ac:dyDescent="0.25">
      <c r="A608" s="121" t="s">
        <v>32</v>
      </c>
      <c r="B608" s="121" t="s">
        <v>991</v>
      </c>
      <c r="C608" s="121" t="s">
        <v>202</v>
      </c>
      <c r="D608" s="121" t="s">
        <v>34</v>
      </c>
      <c r="E608" s="121" t="s">
        <v>291</v>
      </c>
      <c r="F608" s="120">
        <v>450</v>
      </c>
      <c r="G608" s="120">
        <v>450</v>
      </c>
      <c r="H608" s="120">
        <v>183.1</v>
      </c>
    </row>
    <row r="609" spans="1:8" ht="12.75" customHeight="1" x14ac:dyDescent="0.25">
      <c r="A609" s="121" t="s">
        <v>32</v>
      </c>
      <c r="B609" s="121" t="s">
        <v>991</v>
      </c>
      <c r="C609" s="121" t="s">
        <v>289</v>
      </c>
      <c r="D609" s="121" t="s">
        <v>109</v>
      </c>
      <c r="E609" s="121" t="s">
        <v>288</v>
      </c>
      <c r="F609" s="120">
        <v>0</v>
      </c>
      <c r="G609" s="120">
        <v>26696</v>
      </c>
      <c r="H609" s="120">
        <v>23178.5</v>
      </c>
    </row>
    <row r="610" spans="1:8" ht="12.75" customHeight="1" x14ac:dyDescent="0.25">
      <c r="A610" s="121" t="s">
        <v>32</v>
      </c>
      <c r="B610" s="121" t="s">
        <v>991</v>
      </c>
      <c r="C610" s="121" t="s">
        <v>289</v>
      </c>
      <c r="D610" s="121" t="s">
        <v>34</v>
      </c>
      <c r="E610" s="121" t="s">
        <v>290</v>
      </c>
      <c r="F610" s="120">
        <v>70</v>
      </c>
      <c r="G610" s="120">
        <v>70</v>
      </c>
      <c r="H610" s="120">
        <v>0</v>
      </c>
    </row>
    <row r="611" spans="1:8" ht="12.75" customHeight="1" x14ac:dyDescent="0.25">
      <c r="A611" s="121" t="s">
        <v>32</v>
      </c>
      <c r="B611" s="121" t="s">
        <v>991</v>
      </c>
      <c r="C611" s="121" t="s">
        <v>289</v>
      </c>
      <c r="D611" s="121" t="s">
        <v>87</v>
      </c>
      <c r="E611" s="121" t="s">
        <v>288</v>
      </c>
      <c r="F611" s="120">
        <v>28600</v>
      </c>
      <c r="G611" s="120">
        <v>16243</v>
      </c>
      <c r="H611" s="120">
        <v>16246.29</v>
      </c>
    </row>
    <row r="612" spans="1:8" ht="12.75" customHeight="1" x14ac:dyDescent="0.25">
      <c r="A612" s="121" t="s">
        <v>32</v>
      </c>
      <c r="B612" s="121" t="s">
        <v>991</v>
      </c>
      <c r="C612" s="121" t="s">
        <v>198</v>
      </c>
      <c r="D612" s="121" t="s">
        <v>34</v>
      </c>
      <c r="E612" s="121" t="s">
        <v>286</v>
      </c>
      <c r="F612" s="120">
        <v>20</v>
      </c>
      <c r="G612" s="120">
        <v>428</v>
      </c>
      <c r="H612" s="120">
        <v>428.04</v>
      </c>
    </row>
    <row r="613" spans="1:8" ht="12.75" customHeight="1" x14ac:dyDescent="0.25">
      <c r="A613" s="121" t="s">
        <v>32</v>
      </c>
      <c r="B613" s="121" t="s">
        <v>991</v>
      </c>
      <c r="C613" s="121" t="s">
        <v>192</v>
      </c>
      <c r="D613" s="121" t="s">
        <v>34</v>
      </c>
      <c r="E613" s="121" t="s">
        <v>285</v>
      </c>
      <c r="F613" s="120">
        <v>1300</v>
      </c>
      <c r="G613" s="120">
        <v>0</v>
      </c>
      <c r="H613" s="120">
        <v>0</v>
      </c>
    </row>
    <row r="614" spans="1:8" ht="12.75" customHeight="1" x14ac:dyDescent="0.25">
      <c r="A614" s="121" t="s">
        <v>32</v>
      </c>
      <c r="B614" s="121" t="s">
        <v>991</v>
      </c>
      <c r="C614" s="121" t="s">
        <v>190</v>
      </c>
      <c r="D614" s="121" t="s">
        <v>34</v>
      </c>
      <c r="E614" s="121" t="s">
        <v>1006</v>
      </c>
      <c r="F614" s="120">
        <v>1000</v>
      </c>
      <c r="G614" s="120">
        <v>1000</v>
      </c>
      <c r="H614" s="120">
        <v>161.19999999999999</v>
      </c>
    </row>
    <row r="615" spans="1:8" ht="12.75" customHeight="1" x14ac:dyDescent="0.25">
      <c r="A615" s="121" t="s">
        <v>32</v>
      </c>
      <c r="B615" s="121" t="s">
        <v>991</v>
      </c>
      <c r="C615" s="121" t="s">
        <v>186</v>
      </c>
      <c r="D615" s="121" t="s">
        <v>34</v>
      </c>
      <c r="E615" s="121" t="s">
        <v>284</v>
      </c>
      <c r="F615" s="120">
        <v>420</v>
      </c>
      <c r="G615" s="120">
        <v>420</v>
      </c>
      <c r="H615" s="120">
        <v>40</v>
      </c>
    </row>
    <row r="616" spans="1:8" ht="12.75" customHeight="1" x14ac:dyDescent="0.25">
      <c r="A616" s="121" t="s">
        <v>32</v>
      </c>
      <c r="B616" s="121" t="s">
        <v>991</v>
      </c>
      <c r="C616" s="121" t="s">
        <v>176</v>
      </c>
      <c r="D616" s="121" t="s">
        <v>34</v>
      </c>
      <c r="E616" s="121" t="s">
        <v>283</v>
      </c>
      <c r="F616" s="120">
        <v>580</v>
      </c>
      <c r="G616" s="120">
        <v>360</v>
      </c>
      <c r="H616" s="120">
        <v>314.86</v>
      </c>
    </row>
    <row r="617" spans="1:8" ht="12.75" customHeight="1" x14ac:dyDescent="0.25">
      <c r="A617" s="121" t="s">
        <v>32</v>
      </c>
      <c r="B617" s="121" t="s">
        <v>991</v>
      </c>
      <c r="C617" s="121" t="s">
        <v>282</v>
      </c>
      <c r="D617" s="121" t="s">
        <v>34</v>
      </c>
      <c r="E617" s="121" t="s">
        <v>281</v>
      </c>
      <c r="F617" s="120">
        <v>120</v>
      </c>
      <c r="G617" s="120">
        <v>0</v>
      </c>
      <c r="H617" s="120">
        <v>0</v>
      </c>
    </row>
    <row r="618" spans="1:8" ht="12.75" customHeight="1" x14ac:dyDescent="0.25">
      <c r="A618" s="121" t="s">
        <v>32</v>
      </c>
      <c r="B618" s="121" t="s">
        <v>991</v>
      </c>
      <c r="C618" s="121" t="s">
        <v>175</v>
      </c>
      <c r="D618" s="121" t="s">
        <v>34</v>
      </c>
      <c r="E618" s="121" t="s">
        <v>1007</v>
      </c>
      <c r="F618" s="120">
        <v>1650</v>
      </c>
      <c r="G618" s="120">
        <v>1650</v>
      </c>
      <c r="H618" s="120">
        <v>211.75</v>
      </c>
    </row>
    <row r="619" spans="1:8" ht="12.75" customHeight="1" x14ac:dyDescent="0.25">
      <c r="A619" s="121" t="s">
        <v>32</v>
      </c>
      <c r="B619" s="121" t="s">
        <v>991</v>
      </c>
      <c r="C619" s="121" t="s">
        <v>355</v>
      </c>
      <c r="D619" s="121" t="s">
        <v>34</v>
      </c>
      <c r="E619" s="121" t="s">
        <v>786</v>
      </c>
      <c r="F619" s="120">
        <v>0</v>
      </c>
      <c r="G619" s="120">
        <v>331</v>
      </c>
      <c r="H619" s="120">
        <v>330.72</v>
      </c>
    </row>
    <row r="620" spans="1:8" ht="12.75" customHeight="1" x14ac:dyDescent="0.25">
      <c r="A620" s="121" t="s">
        <v>32</v>
      </c>
      <c r="B620" s="121" t="s">
        <v>991</v>
      </c>
      <c r="C620" s="121" t="s">
        <v>173</v>
      </c>
      <c r="D620" s="121" t="s">
        <v>891</v>
      </c>
      <c r="E620" s="121" t="s">
        <v>1008</v>
      </c>
      <c r="F620" s="120">
        <v>0</v>
      </c>
      <c r="G620" s="120">
        <v>2286</v>
      </c>
      <c r="H620" s="120">
        <v>2286.1999999999998</v>
      </c>
    </row>
    <row r="621" spans="1:8" ht="12.75" customHeight="1" x14ac:dyDescent="0.25">
      <c r="A621" s="121" t="s">
        <v>32</v>
      </c>
      <c r="B621" s="121" t="s">
        <v>991</v>
      </c>
      <c r="C621" s="121" t="s">
        <v>173</v>
      </c>
      <c r="D621" s="121" t="s">
        <v>34</v>
      </c>
      <c r="E621" s="121" t="s">
        <v>280</v>
      </c>
      <c r="F621" s="120">
        <v>130</v>
      </c>
      <c r="G621" s="120">
        <v>171</v>
      </c>
      <c r="H621" s="120">
        <v>171</v>
      </c>
    </row>
    <row r="622" spans="1:8" ht="12.75" customHeight="1" x14ac:dyDescent="0.25">
      <c r="A622" s="121" t="s">
        <v>32</v>
      </c>
      <c r="B622" s="121" t="s">
        <v>991</v>
      </c>
      <c r="C622" s="121" t="s">
        <v>173</v>
      </c>
      <c r="D622" s="121" t="s">
        <v>87</v>
      </c>
      <c r="E622" s="121" t="s">
        <v>279</v>
      </c>
      <c r="F622" s="120">
        <v>0</v>
      </c>
      <c r="G622" s="120">
        <v>1467</v>
      </c>
      <c r="H622" s="120">
        <v>1467.04</v>
      </c>
    </row>
    <row r="623" spans="1:8" ht="12.75" customHeight="1" x14ac:dyDescent="0.25">
      <c r="A623" s="121" t="s">
        <v>32</v>
      </c>
      <c r="B623" s="121" t="s">
        <v>991</v>
      </c>
      <c r="C623" s="121" t="s">
        <v>170</v>
      </c>
      <c r="D623" s="121" t="s">
        <v>34</v>
      </c>
      <c r="E623" s="121" t="s">
        <v>278</v>
      </c>
      <c r="F623" s="120">
        <v>400</v>
      </c>
      <c r="G623" s="120">
        <v>466</v>
      </c>
      <c r="H623" s="120">
        <v>465.74</v>
      </c>
    </row>
    <row r="624" spans="1:8" ht="12.75" customHeight="1" x14ac:dyDescent="0.25">
      <c r="A624" s="121" t="s">
        <v>32</v>
      </c>
      <c r="B624" s="121" t="s">
        <v>991</v>
      </c>
      <c r="C624" s="121" t="s">
        <v>167</v>
      </c>
      <c r="D624" s="121" t="s">
        <v>34</v>
      </c>
      <c r="E624" s="121" t="s">
        <v>277</v>
      </c>
      <c r="F624" s="120">
        <v>420</v>
      </c>
      <c r="G624" s="120">
        <v>520</v>
      </c>
      <c r="H624" s="120">
        <v>502.2</v>
      </c>
    </row>
    <row r="625" spans="1:8" ht="12.75" customHeight="1" x14ac:dyDescent="0.25">
      <c r="A625" s="121" t="s">
        <v>32</v>
      </c>
      <c r="B625" s="121" t="s">
        <v>991</v>
      </c>
      <c r="C625" s="121" t="s">
        <v>164</v>
      </c>
      <c r="D625" s="121" t="s">
        <v>34</v>
      </c>
      <c r="E625" s="121" t="s">
        <v>276</v>
      </c>
      <c r="F625" s="120">
        <v>1000</v>
      </c>
      <c r="G625" s="120">
        <v>1000</v>
      </c>
      <c r="H625" s="120">
        <v>999</v>
      </c>
    </row>
    <row r="626" spans="1:8" ht="12.75" customHeight="1" x14ac:dyDescent="0.25">
      <c r="A626" s="121" t="s">
        <v>32</v>
      </c>
      <c r="B626" s="121" t="s">
        <v>991</v>
      </c>
      <c r="C626" s="121" t="s">
        <v>152</v>
      </c>
      <c r="D626" s="121" t="s">
        <v>34</v>
      </c>
      <c r="E626" s="121" t="s">
        <v>787</v>
      </c>
      <c r="F626" s="120">
        <v>0</v>
      </c>
      <c r="G626" s="120">
        <v>146</v>
      </c>
      <c r="H626" s="120">
        <v>145.99</v>
      </c>
    </row>
    <row r="627" spans="1:8" ht="12.75" customHeight="1" x14ac:dyDescent="0.25">
      <c r="A627" s="121" t="s">
        <v>32</v>
      </c>
      <c r="B627" s="121" t="s">
        <v>991</v>
      </c>
      <c r="C627" s="121" t="s">
        <v>159</v>
      </c>
      <c r="D627" s="121" t="s">
        <v>34</v>
      </c>
      <c r="E627" s="121" t="s">
        <v>275</v>
      </c>
      <c r="F627" s="120">
        <v>400</v>
      </c>
      <c r="G627" s="120">
        <v>400</v>
      </c>
      <c r="H627" s="120">
        <v>305.10000000000002</v>
      </c>
    </row>
    <row r="628" spans="1:8" ht="12.75" customHeight="1" x14ac:dyDescent="0.25">
      <c r="A628" s="121" t="s">
        <v>32</v>
      </c>
      <c r="B628" s="121" t="s">
        <v>273</v>
      </c>
      <c r="C628" s="121" t="s">
        <v>264</v>
      </c>
      <c r="D628" s="121" t="s">
        <v>891</v>
      </c>
      <c r="E628" s="121" t="s">
        <v>272</v>
      </c>
      <c r="F628" s="120">
        <v>0</v>
      </c>
      <c r="G628" s="120">
        <v>389</v>
      </c>
      <c r="H628" s="120">
        <v>388.57</v>
      </c>
    </row>
    <row r="629" spans="1:8" ht="12.75" customHeight="1" x14ac:dyDescent="0.25">
      <c r="A629" s="121" t="s">
        <v>32</v>
      </c>
      <c r="B629" s="121" t="s">
        <v>273</v>
      </c>
      <c r="C629" s="121" t="s">
        <v>264</v>
      </c>
      <c r="D629" s="121" t="s">
        <v>34</v>
      </c>
      <c r="E629" s="121" t="s">
        <v>272</v>
      </c>
      <c r="F629" s="120">
        <v>2400</v>
      </c>
      <c r="G629" s="120">
        <v>2400</v>
      </c>
      <c r="H629" s="120">
        <v>1610.87</v>
      </c>
    </row>
    <row r="630" spans="1:8" ht="12.75" customHeight="1" x14ac:dyDescent="0.25">
      <c r="A630" s="121" t="s">
        <v>32</v>
      </c>
      <c r="B630" s="121" t="s">
        <v>273</v>
      </c>
      <c r="C630" s="121" t="s">
        <v>256</v>
      </c>
      <c r="D630" s="121" t="s">
        <v>34</v>
      </c>
      <c r="E630" s="121" t="s">
        <v>271</v>
      </c>
      <c r="F630" s="120">
        <v>264</v>
      </c>
      <c r="G630" s="120">
        <v>264</v>
      </c>
      <c r="H630" s="120">
        <v>237.43</v>
      </c>
    </row>
    <row r="631" spans="1:8" ht="12.75" customHeight="1" x14ac:dyDescent="0.25">
      <c r="A631" s="121" t="s">
        <v>32</v>
      </c>
      <c r="B631" s="121" t="s">
        <v>273</v>
      </c>
      <c r="C631" s="121" t="s">
        <v>252</v>
      </c>
      <c r="D631" s="121" t="s">
        <v>34</v>
      </c>
      <c r="E631" s="121" t="s">
        <v>270</v>
      </c>
      <c r="F631" s="120">
        <v>34</v>
      </c>
      <c r="G631" s="120">
        <v>34</v>
      </c>
      <c r="H631" s="120">
        <v>30.2</v>
      </c>
    </row>
    <row r="632" spans="1:8" ht="12.75" customHeight="1" x14ac:dyDescent="0.25">
      <c r="A632" s="121" t="s">
        <v>32</v>
      </c>
      <c r="B632" s="121" t="s">
        <v>273</v>
      </c>
      <c r="C632" s="121" t="s">
        <v>249</v>
      </c>
      <c r="D632" s="121" t="s">
        <v>34</v>
      </c>
      <c r="E632" s="121" t="s">
        <v>269</v>
      </c>
      <c r="F632" s="120">
        <v>336</v>
      </c>
      <c r="G632" s="120">
        <v>336</v>
      </c>
      <c r="H632" s="120">
        <v>302.23</v>
      </c>
    </row>
    <row r="633" spans="1:8" ht="12.75" customHeight="1" x14ac:dyDescent="0.25">
      <c r="A633" s="121" t="s">
        <v>32</v>
      </c>
      <c r="B633" s="121" t="s">
        <v>273</v>
      </c>
      <c r="C633" s="121" t="s">
        <v>246</v>
      </c>
      <c r="D633" s="121" t="s">
        <v>34</v>
      </c>
      <c r="E633" s="121" t="s">
        <v>268</v>
      </c>
      <c r="F633" s="120">
        <v>19</v>
      </c>
      <c r="G633" s="120">
        <v>19</v>
      </c>
      <c r="H633" s="120">
        <v>17.239999999999998</v>
      </c>
    </row>
    <row r="634" spans="1:8" ht="12.75" customHeight="1" x14ac:dyDescent="0.25">
      <c r="A634" s="121" t="s">
        <v>32</v>
      </c>
      <c r="B634" s="121" t="s">
        <v>273</v>
      </c>
      <c r="C634" s="121" t="s">
        <v>241</v>
      </c>
      <c r="D634" s="121" t="s">
        <v>34</v>
      </c>
      <c r="E634" s="121" t="s">
        <v>267</v>
      </c>
      <c r="F634" s="120">
        <v>12</v>
      </c>
      <c r="G634" s="120">
        <v>12</v>
      </c>
      <c r="H634" s="120">
        <v>10.76</v>
      </c>
    </row>
    <row r="635" spans="1:8" ht="12.75" customHeight="1" x14ac:dyDescent="0.25">
      <c r="A635" s="121" t="s">
        <v>32</v>
      </c>
      <c r="B635" s="121" t="s">
        <v>273</v>
      </c>
      <c r="C635" s="121" t="s">
        <v>237</v>
      </c>
      <c r="D635" s="121" t="s">
        <v>34</v>
      </c>
      <c r="E635" s="121" t="s">
        <v>266</v>
      </c>
      <c r="F635" s="120">
        <v>114</v>
      </c>
      <c r="G635" s="120">
        <v>114</v>
      </c>
      <c r="H635" s="120">
        <v>102.52</v>
      </c>
    </row>
    <row r="636" spans="1:8" ht="12.75" customHeight="1" x14ac:dyDescent="0.25">
      <c r="A636" s="121" t="s">
        <v>32</v>
      </c>
      <c r="B636" s="121" t="s">
        <v>273</v>
      </c>
      <c r="C636" s="121" t="s">
        <v>167</v>
      </c>
      <c r="D636" s="121" t="s">
        <v>34</v>
      </c>
      <c r="E636" s="121" t="s">
        <v>265</v>
      </c>
      <c r="F636" s="120">
        <v>45</v>
      </c>
      <c r="G636" s="120">
        <v>45</v>
      </c>
      <c r="H636" s="120">
        <v>20.22</v>
      </c>
    </row>
    <row r="637" spans="1:8" ht="12.75" customHeight="1" x14ac:dyDescent="0.25">
      <c r="A637" s="121" t="s">
        <v>32</v>
      </c>
      <c r="B637" s="121" t="s">
        <v>139</v>
      </c>
      <c r="C637" s="121" t="s">
        <v>264</v>
      </c>
      <c r="D637" s="121" t="s">
        <v>109</v>
      </c>
      <c r="E637" s="121" t="s">
        <v>263</v>
      </c>
      <c r="F637" s="120">
        <v>142530</v>
      </c>
      <c r="G637" s="120">
        <v>148308</v>
      </c>
      <c r="H637" s="120">
        <v>148308</v>
      </c>
    </row>
    <row r="638" spans="1:8" ht="12.75" customHeight="1" x14ac:dyDescent="0.25">
      <c r="A638" s="121" t="s">
        <v>32</v>
      </c>
      <c r="B638" s="121" t="s">
        <v>139</v>
      </c>
      <c r="C638" s="121" t="s">
        <v>264</v>
      </c>
      <c r="D638" s="121" t="s">
        <v>34</v>
      </c>
      <c r="E638" s="121" t="s">
        <v>263</v>
      </c>
      <c r="F638" s="120">
        <v>35230</v>
      </c>
      <c r="G638" s="120">
        <v>38730</v>
      </c>
      <c r="H638" s="120">
        <v>30497.11</v>
      </c>
    </row>
    <row r="639" spans="1:8" ht="12.75" customHeight="1" x14ac:dyDescent="0.25">
      <c r="A639" s="121" t="s">
        <v>32</v>
      </c>
      <c r="B639" s="121" t="s">
        <v>139</v>
      </c>
      <c r="C639" s="121" t="s">
        <v>262</v>
      </c>
      <c r="D639" s="121" t="s">
        <v>109</v>
      </c>
      <c r="E639" s="121" t="s">
        <v>261</v>
      </c>
      <c r="F639" s="120">
        <v>20000</v>
      </c>
      <c r="G639" s="120">
        <v>14230</v>
      </c>
      <c r="H639" s="120">
        <v>14230</v>
      </c>
    </row>
    <row r="640" spans="1:8" ht="12.75" customHeight="1" x14ac:dyDescent="0.25">
      <c r="A640" s="121" t="s">
        <v>32</v>
      </c>
      <c r="B640" s="121" t="s">
        <v>139</v>
      </c>
      <c r="C640" s="121" t="s">
        <v>262</v>
      </c>
      <c r="D640" s="121" t="s">
        <v>34</v>
      </c>
      <c r="E640" s="121" t="s">
        <v>261</v>
      </c>
      <c r="F640" s="120">
        <v>5560</v>
      </c>
      <c r="G640" s="120">
        <v>7260</v>
      </c>
      <c r="H640" s="120">
        <v>7183.76</v>
      </c>
    </row>
    <row r="641" spans="1:8" ht="12.75" customHeight="1" x14ac:dyDescent="0.25">
      <c r="A641" s="121" t="s">
        <v>32</v>
      </c>
      <c r="B641" s="121" t="s">
        <v>139</v>
      </c>
      <c r="C641" s="121" t="s">
        <v>259</v>
      </c>
      <c r="D641" s="121" t="s">
        <v>34</v>
      </c>
      <c r="E641" s="121" t="s">
        <v>260</v>
      </c>
      <c r="F641" s="120">
        <v>52400</v>
      </c>
      <c r="G641" s="120">
        <v>45400</v>
      </c>
      <c r="H641" s="120">
        <v>45321.96</v>
      </c>
    </row>
    <row r="642" spans="1:8" ht="12.75" customHeight="1" x14ac:dyDescent="0.25">
      <c r="A642" s="121" t="s">
        <v>32</v>
      </c>
      <c r="B642" s="121" t="s">
        <v>139</v>
      </c>
      <c r="C642" s="121" t="s">
        <v>258</v>
      </c>
      <c r="D642" s="121" t="s">
        <v>109</v>
      </c>
      <c r="E642" s="121" t="s">
        <v>1009</v>
      </c>
      <c r="F642" s="120">
        <v>13600</v>
      </c>
      <c r="G642" s="120">
        <v>13600</v>
      </c>
      <c r="H642" s="120">
        <v>13600</v>
      </c>
    </row>
    <row r="643" spans="1:8" ht="12.75" customHeight="1" x14ac:dyDescent="0.25">
      <c r="A643" s="121" t="s">
        <v>32</v>
      </c>
      <c r="B643" s="121" t="s">
        <v>139</v>
      </c>
      <c r="C643" s="121" t="s">
        <v>258</v>
      </c>
      <c r="D643" s="121" t="s">
        <v>34</v>
      </c>
      <c r="E643" s="121" t="s">
        <v>257</v>
      </c>
      <c r="F643" s="120">
        <v>0</v>
      </c>
      <c r="G643" s="120">
        <v>12250</v>
      </c>
      <c r="H643" s="120">
        <v>12243.29</v>
      </c>
    </row>
    <row r="644" spans="1:8" ht="12.75" customHeight="1" x14ac:dyDescent="0.25">
      <c r="A644" s="121" t="s">
        <v>32</v>
      </c>
      <c r="B644" s="121" t="s">
        <v>139</v>
      </c>
      <c r="C644" s="121" t="s">
        <v>256</v>
      </c>
      <c r="D644" s="121" t="s">
        <v>109</v>
      </c>
      <c r="E644" s="121" t="s">
        <v>1010</v>
      </c>
      <c r="F644" s="120">
        <v>0</v>
      </c>
      <c r="G644" s="120">
        <v>880</v>
      </c>
      <c r="H644" s="120">
        <v>880</v>
      </c>
    </row>
    <row r="645" spans="1:8" ht="12.75" customHeight="1" x14ac:dyDescent="0.25">
      <c r="A645" s="121" t="s">
        <v>32</v>
      </c>
      <c r="B645" s="121" t="s">
        <v>139</v>
      </c>
      <c r="C645" s="121" t="s">
        <v>256</v>
      </c>
      <c r="D645" s="121" t="s">
        <v>109</v>
      </c>
      <c r="E645" s="121" t="s">
        <v>255</v>
      </c>
      <c r="F645" s="120">
        <v>10406</v>
      </c>
      <c r="G645" s="120">
        <v>10942</v>
      </c>
      <c r="H645" s="120">
        <v>10942</v>
      </c>
    </row>
    <row r="646" spans="1:8" ht="12.75" customHeight="1" x14ac:dyDescent="0.25">
      <c r="A646" s="121" t="s">
        <v>32</v>
      </c>
      <c r="B646" s="121" t="s">
        <v>139</v>
      </c>
      <c r="C646" s="121" t="s">
        <v>256</v>
      </c>
      <c r="D646" s="121" t="s">
        <v>34</v>
      </c>
      <c r="E646" s="121" t="s">
        <v>255</v>
      </c>
      <c r="F646" s="120">
        <v>5341</v>
      </c>
      <c r="G646" s="120">
        <v>5341</v>
      </c>
      <c r="H646" s="120">
        <v>5160.6899999999996</v>
      </c>
    </row>
    <row r="647" spans="1:8" ht="12.75" customHeight="1" x14ac:dyDescent="0.25">
      <c r="A647" s="121" t="s">
        <v>32</v>
      </c>
      <c r="B647" s="121" t="s">
        <v>139</v>
      </c>
      <c r="C647" s="121" t="s">
        <v>254</v>
      </c>
      <c r="D647" s="121" t="s">
        <v>109</v>
      </c>
      <c r="E647" s="121" t="s">
        <v>253</v>
      </c>
      <c r="F647" s="120">
        <v>8968</v>
      </c>
      <c r="G647" s="120">
        <v>8968</v>
      </c>
      <c r="H647" s="120">
        <v>8968</v>
      </c>
    </row>
    <row r="648" spans="1:8" ht="12.75" customHeight="1" x14ac:dyDescent="0.25">
      <c r="A648" s="121" t="s">
        <v>32</v>
      </c>
      <c r="B648" s="121" t="s">
        <v>139</v>
      </c>
      <c r="C648" s="121" t="s">
        <v>254</v>
      </c>
      <c r="D648" s="121" t="s">
        <v>109</v>
      </c>
      <c r="E648" s="121" t="s">
        <v>1011</v>
      </c>
      <c r="F648" s="120">
        <v>0</v>
      </c>
      <c r="G648" s="120">
        <v>572</v>
      </c>
      <c r="H648" s="120">
        <v>572</v>
      </c>
    </row>
    <row r="649" spans="1:8" ht="12.75" customHeight="1" x14ac:dyDescent="0.25">
      <c r="A649" s="121" t="s">
        <v>32</v>
      </c>
      <c r="B649" s="121" t="s">
        <v>139</v>
      </c>
      <c r="C649" s="121" t="s">
        <v>254</v>
      </c>
      <c r="D649" s="121" t="s">
        <v>34</v>
      </c>
      <c r="E649" s="121" t="s">
        <v>253</v>
      </c>
      <c r="F649" s="120">
        <v>4910</v>
      </c>
      <c r="G649" s="120">
        <v>4910</v>
      </c>
      <c r="H649" s="120">
        <v>2200.89</v>
      </c>
    </row>
    <row r="650" spans="1:8" ht="12.75" customHeight="1" x14ac:dyDescent="0.25">
      <c r="A650" s="121" t="s">
        <v>32</v>
      </c>
      <c r="B650" s="121" t="s">
        <v>139</v>
      </c>
      <c r="C650" s="121" t="s">
        <v>252</v>
      </c>
      <c r="D650" s="121" t="s">
        <v>109</v>
      </c>
      <c r="E650" s="121" t="s">
        <v>1012</v>
      </c>
      <c r="F650" s="120">
        <v>0</v>
      </c>
      <c r="G650" s="120">
        <v>190</v>
      </c>
      <c r="H650" s="120">
        <v>190.4</v>
      </c>
    </row>
    <row r="651" spans="1:8" ht="12.75" customHeight="1" x14ac:dyDescent="0.25">
      <c r="A651" s="121" t="s">
        <v>32</v>
      </c>
      <c r="B651" s="121" t="s">
        <v>139</v>
      </c>
      <c r="C651" s="121" t="s">
        <v>252</v>
      </c>
      <c r="D651" s="121" t="s">
        <v>109</v>
      </c>
      <c r="E651" s="121" t="s">
        <v>251</v>
      </c>
      <c r="F651" s="120">
        <v>2466</v>
      </c>
      <c r="G651" s="120">
        <v>2066</v>
      </c>
      <c r="H651" s="120">
        <v>2066</v>
      </c>
    </row>
    <row r="652" spans="1:8" ht="12.75" customHeight="1" x14ac:dyDescent="0.25">
      <c r="A652" s="121" t="s">
        <v>32</v>
      </c>
      <c r="B652" s="121" t="s">
        <v>139</v>
      </c>
      <c r="C652" s="121" t="s">
        <v>252</v>
      </c>
      <c r="D652" s="121" t="s">
        <v>34</v>
      </c>
      <c r="E652" s="121" t="s">
        <v>251</v>
      </c>
      <c r="F652" s="120">
        <v>1305</v>
      </c>
      <c r="G652" s="120">
        <v>1535</v>
      </c>
      <c r="H652" s="120">
        <v>1526.44</v>
      </c>
    </row>
    <row r="653" spans="1:8" ht="12.75" customHeight="1" x14ac:dyDescent="0.25">
      <c r="A653" s="121" t="s">
        <v>32</v>
      </c>
      <c r="B653" s="121" t="s">
        <v>139</v>
      </c>
      <c r="C653" s="121" t="s">
        <v>249</v>
      </c>
      <c r="D653" s="121" t="s">
        <v>109</v>
      </c>
      <c r="E653" s="121" t="s">
        <v>1013</v>
      </c>
      <c r="F653" s="120">
        <v>0</v>
      </c>
      <c r="G653" s="120">
        <v>1904</v>
      </c>
      <c r="H653" s="120">
        <v>1904</v>
      </c>
    </row>
    <row r="654" spans="1:8" ht="12.75" customHeight="1" x14ac:dyDescent="0.25">
      <c r="A654" s="121" t="s">
        <v>32</v>
      </c>
      <c r="B654" s="121" t="s">
        <v>139</v>
      </c>
      <c r="C654" s="121" t="s">
        <v>249</v>
      </c>
      <c r="D654" s="121" t="s">
        <v>109</v>
      </c>
      <c r="E654" s="121" t="s">
        <v>250</v>
      </c>
      <c r="F654" s="120">
        <v>24658</v>
      </c>
      <c r="G654" s="120">
        <v>21633</v>
      </c>
      <c r="H654" s="120">
        <v>21633</v>
      </c>
    </row>
    <row r="655" spans="1:8" ht="12.75" customHeight="1" x14ac:dyDescent="0.25">
      <c r="A655" s="121" t="s">
        <v>32</v>
      </c>
      <c r="B655" s="121" t="s">
        <v>139</v>
      </c>
      <c r="C655" s="121" t="s">
        <v>249</v>
      </c>
      <c r="D655" s="121" t="s">
        <v>34</v>
      </c>
      <c r="E655" s="121" t="s">
        <v>250</v>
      </c>
      <c r="F655" s="120">
        <v>13047</v>
      </c>
      <c r="G655" s="120">
        <v>14347</v>
      </c>
      <c r="H655" s="120">
        <v>14299.91</v>
      </c>
    </row>
    <row r="656" spans="1:8" ht="12.75" customHeight="1" x14ac:dyDescent="0.25">
      <c r="A656" s="121" t="s">
        <v>32</v>
      </c>
      <c r="B656" s="121" t="s">
        <v>139</v>
      </c>
      <c r="C656" s="121" t="s">
        <v>249</v>
      </c>
      <c r="D656" s="121" t="s">
        <v>34</v>
      </c>
      <c r="E656" s="121" t="s">
        <v>248</v>
      </c>
      <c r="F656" s="120">
        <v>144</v>
      </c>
      <c r="G656" s="120">
        <v>178</v>
      </c>
      <c r="H656" s="120">
        <v>174.91</v>
      </c>
    </row>
    <row r="657" spans="1:8" ht="12.75" customHeight="1" x14ac:dyDescent="0.25">
      <c r="A657" s="121" t="s">
        <v>32</v>
      </c>
      <c r="B657" s="121" t="s">
        <v>139</v>
      </c>
      <c r="C657" s="121" t="s">
        <v>246</v>
      </c>
      <c r="D657" s="121" t="s">
        <v>109</v>
      </c>
      <c r="E657" s="121" t="s">
        <v>1014</v>
      </c>
      <c r="F657" s="120">
        <v>0</v>
      </c>
      <c r="G657" s="120">
        <v>109</v>
      </c>
      <c r="H657" s="120">
        <v>108.8</v>
      </c>
    </row>
    <row r="658" spans="1:8" ht="12.75" customHeight="1" x14ac:dyDescent="0.25">
      <c r="A658" s="121" t="s">
        <v>32</v>
      </c>
      <c r="B658" s="121" t="s">
        <v>139</v>
      </c>
      <c r="C658" s="121" t="s">
        <v>246</v>
      </c>
      <c r="D658" s="121" t="s">
        <v>109</v>
      </c>
      <c r="E658" s="121" t="s">
        <v>247</v>
      </c>
      <c r="F658" s="120">
        <v>1409</v>
      </c>
      <c r="G658" s="120">
        <v>1409</v>
      </c>
      <c r="H658" s="120">
        <v>1409</v>
      </c>
    </row>
    <row r="659" spans="1:8" ht="12.75" customHeight="1" x14ac:dyDescent="0.25">
      <c r="A659" s="121" t="s">
        <v>32</v>
      </c>
      <c r="B659" s="121" t="s">
        <v>139</v>
      </c>
      <c r="C659" s="121" t="s">
        <v>246</v>
      </c>
      <c r="D659" s="121" t="s">
        <v>34</v>
      </c>
      <c r="E659" s="121" t="s">
        <v>247</v>
      </c>
      <c r="F659" s="120">
        <v>746</v>
      </c>
      <c r="G659" s="120">
        <v>746</v>
      </c>
      <c r="H659" s="120">
        <v>652.36</v>
      </c>
    </row>
    <row r="660" spans="1:8" ht="12.75" customHeight="1" x14ac:dyDescent="0.25">
      <c r="A660" s="121" t="s">
        <v>32</v>
      </c>
      <c r="B660" s="121" t="s">
        <v>139</v>
      </c>
      <c r="C660" s="121" t="s">
        <v>246</v>
      </c>
      <c r="D660" s="121" t="s">
        <v>34</v>
      </c>
      <c r="E660" s="121" t="s">
        <v>245</v>
      </c>
      <c r="F660" s="120">
        <v>8</v>
      </c>
      <c r="G660" s="120">
        <v>10</v>
      </c>
      <c r="H660" s="120">
        <v>9.98</v>
      </c>
    </row>
    <row r="661" spans="1:8" ht="12.75" customHeight="1" x14ac:dyDescent="0.25">
      <c r="A661" s="121" t="s">
        <v>32</v>
      </c>
      <c r="B661" s="121" t="s">
        <v>139</v>
      </c>
      <c r="C661" s="121" t="s">
        <v>244</v>
      </c>
      <c r="D661" s="121" t="s">
        <v>109</v>
      </c>
      <c r="E661" s="121" t="s">
        <v>1015</v>
      </c>
      <c r="F661" s="120">
        <v>0</v>
      </c>
      <c r="G661" s="120">
        <v>408</v>
      </c>
      <c r="H661" s="120">
        <v>408</v>
      </c>
    </row>
    <row r="662" spans="1:8" ht="12.75" customHeight="1" x14ac:dyDescent="0.25">
      <c r="A662" s="121" t="s">
        <v>32</v>
      </c>
      <c r="B662" s="121" t="s">
        <v>139</v>
      </c>
      <c r="C662" s="121" t="s">
        <v>244</v>
      </c>
      <c r="D662" s="121" t="s">
        <v>109</v>
      </c>
      <c r="E662" s="121" t="s">
        <v>243</v>
      </c>
      <c r="F662" s="120">
        <v>5284</v>
      </c>
      <c r="G662" s="120">
        <v>4284</v>
      </c>
      <c r="H662" s="120">
        <v>4284</v>
      </c>
    </row>
    <row r="663" spans="1:8" ht="12.75" customHeight="1" x14ac:dyDescent="0.25">
      <c r="A663" s="121" t="s">
        <v>32</v>
      </c>
      <c r="B663" s="121" t="s">
        <v>139</v>
      </c>
      <c r="C663" s="121" t="s">
        <v>244</v>
      </c>
      <c r="D663" s="121" t="s">
        <v>34</v>
      </c>
      <c r="E663" s="121" t="s">
        <v>243</v>
      </c>
      <c r="F663" s="120">
        <v>2796</v>
      </c>
      <c r="G663" s="120">
        <v>3796</v>
      </c>
      <c r="H663" s="120">
        <v>3403.05</v>
      </c>
    </row>
    <row r="664" spans="1:8" ht="12.75" customHeight="1" x14ac:dyDescent="0.25">
      <c r="A664" s="121" t="s">
        <v>32</v>
      </c>
      <c r="B664" s="121" t="s">
        <v>139</v>
      </c>
      <c r="C664" s="121" t="s">
        <v>244</v>
      </c>
      <c r="D664" s="121" t="s">
        <v>34</v>
      </c>
      <c r="E664" s="121" t="s">
        <v>1016</v>
      </c>
      <c r="F664" s="120">
        <v>6</v>
      </c>
      <c r="G664" s="120">
        <v>6</v>
      </c>
      <c r="H664" s="120">
        <v>0</v>
      </c>
    </row>
    <row r="665" spans="1:8" ht="12.75" customHeight="1" x14ac:dyDescent="0.25">
      <c r="A665" s="121" t="s">
        <v>32</v>
      </c>
      <c r="B665" s="121" t="s">
        <v>139</v>
      </c>
      <c r="C665" s="121" t="s">
        <v>241</v>
      </c>
      <c r="D665" s="121" t="s">
        <v>109</v>
      </c>
      <c r="E665" s="121" t="s">
        <v>242</v>
      </c>
      <c r="F665" s="120">
        <v>881</v>
      </c>
      <c r="G665" s="120">
        <v>881</v>
      </c>
      <c r="H665" s="120">
        <v>881</v>
      </c>
    </row>
    <row r="666" spans="1:8" ht="12.75" customHeight="1" x14ac:dyDescent="0.25">
      <c r="A666" s="121" t="s">
        <v>32</v>
      </c>
      <c r="B666" s="121" t="s">
        <v>139</v>
      </c>
      <c r="C666" s="121" t="s">
        <v>241</v>
      </c>
      <c r="D666" s="121" t="s">
        <v>109</v>
      </c>
      <c r="E666" s="121" t="s">
        <v>1017</v>
      </c>
      <c r="F666" s="120">
        <v>0</v>
      </c>
      <c r="G666" s="120">
        <v>68</v>
      </c>
      <c r="H666" s="120">
        <v>68</v>
      </c>
    </row>
    <row r="667" spans="1:8" ht="12.75" customHeight="1" x14ac:dyDescent="0.25">
      <c r="A667" s="121" t="s">
        <v>32</v>
      </c>
      <c r="B667" s="121" t="s">
        <v>139</v>
      </c>
      <c r="C667" s="121" t="s">
        <v>241</v>
      </c>
      <c r="D667" s="121" t="s">
        <v>109</v>
      </c>
      <c r="E667" s="121" t="s">
        <v>240</v>
      </c>
      <c r="F667" s="120">
        <v>881</v>
      </c>
      <c r="G667" s="120">
        <v>881</v>
      </c>
      <c r="H667" s="120">
        <v>881</v>
      </c>
    </row>
    <row r="668" spans="1:8" ht="12.75" customHeight="1" x14ac:dyDescent="0.25">
      <c r="A668" s="121" t="s">
        <v>32</v>
      </c>
      <c r="B668" s="121" t="s">
        <v>139</v>
      </c>
      <c r="C668" s="121" t="s">
        <v>241</v>
      </c>
      <c r="D668" s="121" t="s">
        <v>109</v>
      </c>
      <c r="E668" s="121" t="s">
        <v>1018</v>
      </c>
      <c r="F668" s="120">
        <v>0</v>
      </c>
      <c r="G668" s="120">
        <v>68</v>
      </c>
      <c r="H668" s="120">
        <v>68</v>
      </c>
    </row>
    <row r="669" spans="1:8" ht="12.75" customHeight="1" x14ac:dyDescent="0.25">
      <c r="A669" s="121" t="s">
        <v>32</v>
      </c>
      <c r="B669" s="121" t="s">
        <v>139</v>
      </c>
      <c r="C669" s="121" t="s">
        <v>241</v>
      </c>
      <c r="D669" s="121" t="s">
        <v>34</v>
      </c>
      <c r="E669" s="121" t="s">
        <v>242</v>
      </c>
      <c r="F669" s="120">
        <v>466</v>
      </c>
      <c r="G669" s="120">
        <v>466</v>
      </c>
      <c r="H669" s="120">
        <v>380.44</v>
      </c>
    </row>
    <row r="670" spans="1:8" ht="12.75" customHeight="1" x14ac:dyDescent="0.25">
      <c r="A670" s="121" t="s">
        <v>32</v>
      </c>
      <c r="B670" s="121" t="s">
        <v>139</v>
      </c>
      <c r="C670" s="121" t="s">
        <v>241</v>
      </c>
      <c r="D670" s="121" t="s">
        <v>34</v>
      </c>
      <c r="E670" s="121" t="s">
        <v>240</v>
      </c>
      <c r="F670" s="120">
        <v>466</v>
      </c>
      <c r="G670" s="120">
        <v>466</v>
      </c>
      <c r="H670" s="120">
        <v>401.44</v>
      </c>
    </row>
    <row r="671" spans="1:8" ht="12.75" customHeight="1" x14ac:dyDescent="0.25">
      <c r="A671" s="121" t="s">
        <v>32</v>
      </c>
      <c r="B671" s="121" t="s">
        <v>139</v>
      </c>
      <c r="C671" s="121" t="s">
        <v>237</v>
      </c>
      <c r="D671" s="121" t="s">
        <v>109</v>
      </c>
      <c r="E671" s="121" t="s">
        <v>239</v>
      </c>
      <c r="F671" s="120">
        <v>8366</v>
      </c>
      <c r="G671" s="120">
        <v>7366</v>
      </c>
      <c r="H671" s="120">
        <v>7366</v>
      </c>
    </row>
    <row r="672" spans="1:8" ht="12.75" customHeight="1" x14ac:dyDescent="0.25">
      <c r="A672" s="121" t="s">
        <v>32</v>
      </c>
      <c r="B672" s="121" t="s">
        <v>139</v>
      </c>
      <c r="C672" s="121" t="s">
        <v>237</v>
      </c>
      <c r="D672" s="121" t="s">
        <v>109</v>
      </c>
      <c r="E672" s="121" t="s">
        <v>1019</v>
      </c>
      <c r="F672" s="120">
        <v>0</v>
      </c>
      <c r="G672" s="120">
        <v>646</v>
      </c>
      <c r="H672" s="120">
        <v>646</v>
      </c>
    </row>
    <row r="673" spans="1:8" ht="12.75" customHeight="1" x14ac:dyDescent="0.25">
      <c r="A673" s="121" t="s">
        <v>32</v>
      </c>
      <c r="B673" s="121" t="s">
        <v>139</v>
      </c>
      <c r="C673" s="121" t="s">
        <v>237</v>
      </c>
      <c r="D673" s="121" t="s">
        <v>34</v>
      </c>
      <c r="E673" s="121" t="s">
        <v>238</v>
      </c>
      <c r="F673" s="120">
        <v>4427</v>
      </c>
      <c r="G673" s="120">
        <v>4827</v>
      </c>
      <c r="H673" s="120">
        <v>4824.8599999999997</v>
      </c>
    </row>
    <row r="674" spans="1:8" ht="12.75" customHeight="1" x14ac:dyDescent="0.25">
      <c r="A674" s="121" t="s">
        <v>32</v>
      </c>
      <c r="B674" s="121" t="s">
        <v>139</v>
      </c>
      <c r="C674" s="121" t="s">
        <v>237</v>
      </c>
      <c r="D674" s="121" t="s">
        <v>34</v>
      </c>
      <c r="E674" s="121" t="s">
        <v>236</v>
      </c>
      <c r="F674" s="120">
        <v>49</v>
      </c>
      <c r="G674" s="120">
        <v>59</v>
      </c>
      <c r="H674" s="120">
        <v>59.28</v>
      </c>
    </row>
    <row r="675" spans="1:8" ht="12.75" customHeight="1" x14ac:dyDescent="0.25">
      <c r="A675" s="121" t="s">
        <v>32</v>
      </c>
      <c r="B675" s="121" t="s">
        <v>139</v>
      </c>
      <c r="C675" s="121" t="s">
        <v>235</v>
      </c>
      <c r="D675" s="121" t="s">
        <v>34</v>
      </c>
      <c r="E675" s="121" t="s">
        <v>234</v>
      </c>
      <c r="F675" s="120">
        <v>250</v>
      </c>
      <c r="G675" s="120">
        <v>250</v>
      </c>
      <c r="H675" s="120">
        <v>0</v>
      </c>
    </row>
    <row r="676" spans="1:8" ht="12.75" customHeight="1" x14ac:dyDescent="0.25">
      <c r="A676" s="121" t="s">
        <v>32</v>
      </c>
      <c r="B676" s="121" t="s">
        <v>139</v>
      </c>
      <c r="C676" s="121" t="s">
        <v>231</v>
      </c>
      <c r="D676" s="121" t="s">
        <v>34</v>
      </c>
      <c r="E676" s="121" t="s">
        <v>233</v>
      </c>
      <c r="F676" s="120">
        <v>11000</v>
      </c>
      <c r="G676" s="120">
        <v>9131</v>
      </c>
      <c r="H676" s="120">
        <v>8266.01</v>
      </c>
    </row>
    <row r="677" spans="1:8" ht="12.75" customHeight="1" x14ac:dyDescent="0.25">
      <c r="A677" s="121" t="s">
        <v>32</v>
      </c>
      <c r="B677" s="121" t="s">
        <v>139</v>
      </c>
      <c r="C677" s="121" t="s">
        <v>231</v>
      </c>
      <c r="D677" s="121" t="s">
        <v>34</v>
      </c>
      <c r="E677" s="121" t="s">
        <v>232</v>
      </c>
      <c r="F677" s="120">
        <v>7500</v>
      </c>
      <c r="G677" s="120">
        <v>8600</v>
      </c>
      <c r="H677" s="120">
        <v>8567.14</v>
      </c>
    </row>
    <row r="678" spans="1:8" ht="12.75" customHeight="1" x14ac:dyDescent="0.25">
      <c r="A678" s="121" t="s">
        <v>32</v>
      </c>
      <c r="B678" s="121" t="s">
        <v>139</v>
      </c>
      <c r="C678" s="121" t="s">
        <v>231</v>
      </c>
      <c r="D678" s="121" t="s">
        <v>34</v>
      </c>
      <c r="E678" s="121" t="s">
        <v>230</v>
      </c>
      <c r="F678" s="120">
        <v>1400</v>
      </c>
      <c r="G678" s="120">
        <v>1900</v>
      </c>
      <c r="H678" s="120">
        <v>1883.78</v>
      </c>
    </row>
    <row r="679" spans="1:8" ht="12.75" customHeight="1" x14ac:dyDescent="0.25">
      <c r="A679" s="121" t="s">
        <v>32</v>
      </c>
      <c r="B679" s="121" t="s">
        <v>139</v>
      </c>
      <c r="C679" s="121" t="s">
        <v>231</v>
      </c>
      <c r="D679" s="121" t="s">
        <v>131</v>
      </c>
      <c r="E679" s="121" t="s">
        <v>233</v>
      </c>
      <c r="F679" s="120">
        <v>0</v>
      </c>
      <c r="G679" s="120">
        <v>2000</v>
      </c>
      <c r="H679" s="120">
        <v>2000</v>
      </c>
    </row>
    <row r="680" spans="1:8" ht="12.75" customHeight="1" x14ac:dyDescent="0.25">
      <c r="A680" s="121" t="s">
        <v>32</v>
      </c>
      <c r="B680" s="121" t="s">
        <v>139</v>
      </c>
      <c r="C680" s="121" t="s">
        <v>228</v>
      </c>
      <c r="D680" s="121" t="s">
        <v>34</v>
      </c>
      <c r="E680" s="121" t="s">
        <v>229</v>
      </c>
      <c r="F680" s="120">
        <v>3600</v>
      </c>
      <c r="G680" s="120">
        <v>3600</v>
      </c>
      <c r="H680" s="120">
        <v>3455.89</v>
      </c>
    </row>
    <row r="681" spans="1:8" ht="12.75" customHeight="1" x14ac:dyDescent="0.25">
      <c r="A681" s="121" t="s">
        <v>32</v>
      </c>
      <c r="B681" s="121" t="s">
        <v>139</v>
      </c>
      <c r="C681" s="121" t="s">
        <v>228</v>
      </c>
      <c r="D681" s="121" t="s">
        <v>34</v>
      </c>
      <c r="E681" s="121" t="s">
        <v>227</v>
      </c>
      <c r="F681" s="120">
        <v>100</v>
      </c>
      <c r="G681" s="120">
        <v>180</v>
      </c>
      <c r="H681" s="120">
        <v>171.93</v>
      </c>
    </row>
    <row r="682" spans="1:8" ht="12.75" customHeight="1" x14ac:dyDescent="0.25">
      <c r="A682" s="121" t="s">
        <v>32</v>
      </c>
      <c r="B682" s="121" t="s">
        <v>139</v>
      </c>
      <c r="C682" s="121" t="s">
        <v>225</v>
      </c>
      <c r="D682" s="121" t="s">
        <v>34</v>
      </c>
      <c r="E682" s="121" t="s">
        <v>226</v>
      </c>
      <c r="F682" s="120">
        <v>50</v>
      </c>
      <c r="G682" s="120">
        <v>50</v>
      </c>
      <c r="H682" s="120">
        <v>18.2</v>
      </c>
    </row>
    <row r="683" spans="1:8" ht="12.75" customHeight="1" x14ac:dyDescent="0.25">
      <c r="A683" s="121" t="s">
        <v>32</v>
      </c>
      <c r="B683" s="121" t="s">
        <v>139</v>
      </c>
      <c r="C683" s="121" t="s">
        <v>225</v>
      </c>
      <c r="D683" s="121" t="s">
        <v>34</v>
      </c>
      <c r="E683" s="121" t="s">
        <v>224</v>
      </c>
      <c r="F683" s="120">
        <v>2</v>
      </c>
      <c r="G683" s="120">
        <v>2</v>
      </c>
      <c r="H683" s="120">
        <v>0</v>
      </c>
    </row>
    <row r="684" spans="1:8" ht="12.75" customHeight="1" x14ac:dyDescent="0.25">
      <c r="A684" s="121" t="s">
        <v>32</v>
      </c>
      <c r="B684" s="121" t="s">
        <v>139</v>
      </c>
      <c r="C684" s="121" t="s">
        <v>223</v>
      </c>
      <c r="D684" s="121" t="s">
        <v>34</v>
      </c>
      <c r="E684" s="121" t="s">
        <v>222</v>
      </c>
      <c r="F684" s="120">
        <v>182</v>
      </c>
      <c r="G684" s="120">
        <v>182</v>
      </c>
      <c r="H684" s="120">
        <v>163.19999999999999</v>
      </c>
    </row>
    <row r="685" spans="1:8" ht="12.75" customHeight="1" x14ac:dyDescent="0.25">
      <c r="A685" s="121" t="s">
        <v>32</v>
      </c>
      <c r="B685" s="121" t="s">
        <v>139</v>
      </c>
      <c r="C685" s="121" t="s">
        <v>221</v>
      </c>
      <c r="D685" s="121" t="s">
        <v>34</v>
      </c>
      <c r="E685" s="121" t="s">
        <v>220</v>
      </c>
      <c r="F685" s="120">
        <v>200</v>
      </c>
      <c r="G685" s="120">
        <v>200</v>
      </c>
      <c r="H685" s="120">
        <v>114.3</v>
      </c>
    </row>
    <row r="686" spans="1:8" ht="12.75" customHeight="1" x14ac:dyDescent="0.25">
      <c r="A686" s="121" t="s">
        <v>32</v>
      </c>
      <c r="B686" s="121" t="s">
        <v>139</v>
      </c>
      <c r="C686" s="121" t="s">
        <v>217</v>
      </c>
      <c r="D686" s="121" t="s">
        <v>34</v>
      </c>
      <c r="E686" s="121" t="s">
        <v>219</v>
      </c>
      <c r="F686" s="120">
        <v>2000</v>
      </c>
      <c r="G686" s="120">
        <v>2000</v>
      </c>
      <c r="H686" s="120">
        <v>549.04999999999995</v>
      </c>
    </row>
    <row r="687" spans="1:8" ht="12.75" customHeight="1" x14ac:dyDescent="0.25">
      <c r="A687" s="121" t="s">
        <v>32</v>
      </c>
      <c r="B687" s="121" t="s">
        <v>139</v>
      </c>
      <c r="C687" s="121" t="s">
        <v>217</v>
      </c>
      <c r="D687" s="121" t="s">
        <v>34</v>
      </c>
      <c r="E687" s="121" t="s">
        <v>218</v>
      </c>
      <c r="F687" s="120">
        <v>500</v>
      </c>
      <c r="G687" s="120">
        <v>0</v>
      </c>
      <c r="H687" s="120">
        <v>0</v>
      </c>
    </row>
    <row r="688" spans="1:8" ht="12.75" customHeight="1" x14ac:dyDescent="0.25">
      <c r="A688" s="121" t="s">
        <v>32</v>
      </c>
      <c r="B688" s="121" t="s">
        <v>139</v>
      </c>
      <c r="C688" s="121" t="s">
        <v>215</v>
      </c>
      <c r="D688" s="121" t="s">
        <v>34</v>
      </c>
      <c r="E688" s="121" t="s">
        <v>214</v>
      </c>
      <c r="F688" s="120">
        <v>2000</v>
      </c>
      <c r="G688" s="120">
        <v>1980</v>
      </c>
      <c r="H688" s="120">
        <v>1977.25</v>
      </c>
    </row>
    <row r="689" spans="1:8" ht="12.75" customHeight="1" x14ac:dyDescent="0.25">
      <c r="A689" s="121" t="s">
        <v>32</v>
      </c>
      <c r="B689" s="121" t="s">
        <v>139</v>
      </c>
      <c r="C689" s="121" t="s">
        <v>215</v>
      </c>
      <c r="D689" s="121" t="s">
        <v>34</v>
      </c>
      <c r="E689" s="121" t="s">
        <v>1020</v>
      </c>
      <c r="F689" s="120">
        <v>0</v>
      </c>
      <c r="G689" s="120">
        <v>566</v>
      </c>
      <c r="H689" s="120">
        <v>565.79999999999995</v>
      </c>
    </row>
    <row r="690" spans="1:8" ht="12.75" customHeight="1" x14ac:dyDescent="0.25">
      <c r="A690" s="121" t="s">
        <v>32</v>
      </c>
      <c r="B690" s="121" t="s">
        <v>139</v>
      </c>
      <c r="C690" s="121" t="s">
        <v>154</v>
      </c>
      <c r="D690" s="121" t="s">
        <v>34</v>
      </c>
      <c r="E690" s="121" t="s">
        <v>213</v>
      </c>
      <c r="F690" s="120">
        <v>4600</v>
      </c>
      <c r="G690" s="120">
        <v>8800</v>
      </c>
      <c r="H690" s="120">
        <v>8072.5</v>
      </c>
    </row>
    <row r="691" spans="1:8" ht="12.75" customHeight="1" x14ac:dyDescent="0.25">
      <c r="A691" s="121" t="s">
        <v>32</v>
      </c>
      <c r="B691" s="121" t="s">
        <v>139</v>
      </c>
      <c r="C691" s="121" t="s">
        <v>154</v>
      </c>
      <c r="D691" s="121" t="s">
        <v>34</v>
      </c>
      <c r="E691" s="121" t="s">
        <v>212</v>
      </c>
      <c r="F691" s="120">
        <v>3000</v>
      </c>
      <c r="G691" s="120">
        <v>3000</v>
      </c>
      <c r="H691" s="120">
        <v>1701.99</v>
      </c>
    </row>
    <row r="692" spans="1:8" ht="12.75" customHeight="1" x14ac:dyDescent="0.25">
      <c r="A692" s="121" t="s">
        <v>32</v>
      </c>
      <c r="B692" s="121" t="s">
        <v>139</v>
      </c>
      <c r="C692" s="121" t="s">
        <v>154</v>
      </c>
      <c r="D692" s="121" t="s">
        <v>34</v>
      </c>
      <c r="E692" s="121" t="s">
        <v>211</v>
      </c>
      <c r="F692" s="120">
        <v>300</v>
      </c>
      <c r="G692" s="120">
        <v>633</v>
      </c>
      <c r="H692" s="120">
        <v>506.77</v>
      </c>
    </row>
    <row r="693" spans="1:8" ht="12.75" customHeight="1" x14ac:dyDescent="0.25">
      <c r="A693" s="121" t="s">
        <v>32</v>
      </c>
      <c r="B693" s="121" t="s">
        <v>139</v>
      </c>
      <c r="C693" s="121" t="s">
        <v>154</v>
      </c>
      <c r="D693" s="121" t="s">
        <v>34</v>
      </c>
      <c r="E693" s="121" t="s">
        <v>210</v>
      </c>
      <c r="F693" s="120">
        <v>1600</v>
      </c>
      <c r="G693" s="120">
        <v>100</v>
      </c>
      <c r="H693" s="120">
        <v>38.1</v>
      </c>
    </row>
    <row r="694" spans="1:8" ht="12.75" customHeight="1" x14ac:dyDescent="0.25">
      <c r="A694" s="121" t="s">
        <v>32</v>
      </c>
      <c r="B694" s="121" t="s">
        <v>139</v>
      </c>
      <c r="C694" s="121" t="s">
        <v>154</v>
      </c>
      <c r="D694" s="121" t="s">
        <v>34</v>
      </c>
      <c r="E694" s="121" t="s">
        <v>209</v>
      </c>
      <c r="F694" s="120">
        <v>200</v>
      </c>
      <c r="G694" s="120">
        <v>200</v>
      </c>
      <c r="H694" s="120">
        <v>0</v>
      </c>
    </row>
    <row r="695" spans="1:8" ht="12.75" customHeight="1" x14ac:dyDescent="0.25">
      <c r="A695" s="121" t="s">
        <v>32</v>
      </c>
      <c r="B695" s="121" t="s">
        <v>139</v>
      </c>
      <c r="C695" s="121" t="s">
        <v>154</v>
      </c>
      <c r="D695" s="121" t="s">
        <v>34</v>
      </c>
      <c r="E695" s="121" t="s">
        <v>208</v>
      </c>
      <c r="F695" s="120">
        <v>100</v>
      </c>
      <c r="G695" s="120">
        <v>100</v>
      </c>
      <c r="H695" s="120">
        <v>29.35</v>
      </c>
    </row>
    <row r="696" spans="1:8" ht="12.75" customHeight="1" x14ac:dyDescent="0.25">
      <c r="A696" s="121" t="s">
        <v>32</v>
      </c>
      <c r="B696" s="121" t="s">
        <v>139</v>
      </c>
      <c r="C696" s="121" t="s">
        <v>154</v>
      </c>
      <c r="D696" s="121" t="s">
        <v>34</v>
      </c>
      <c r="E696" s="121" t="s">
        <v>207</v>
      </c>
      <c r="F696" s="120">
        <v>3600</v>
      </c>
      <c r="G696" s="120">
        <v>3600</v>
      </c>
      <c r="H696" s="120">
        <v>1701.5</v>
      </c>
    </row>
    <row r="697" spans="1:8" ht="12.75" customHeight="1" x14ac:dyDescent="0.25">
      <c r="A697" s="121" t="s">
        <v>32</v>
      </c>
      <c r="B697" s="121" t="s">
        <v>139</v>
      </c>
      <c r="C697" s="121" t="s">
        <v>154</v>
      </c>
      <c r="D697" s="121" t="s">
        <v>34</v>
      </c>
      <c r="E697" s="121" t="s">
        <v>206</v>
      </c>
      <c r="F697" s="120">
        <v>1100</v>
      </c>
      <c r="G697" s="120">
        <v>0</v>
      </c>
      <c r="H697" s="120">
        <v>0</v>
      </c>
    </row>
    <row r="698" spans="1:8" ht="12.75" customHeight="1" x14ac:dyDescent="0.25">
      <c r="A698" s="121" t="s">
        <v>32</v>
      </c>
      <c r="B698" s="121" t="s">
        <v>139</v>
      </c>
      <c r="C698" s="121" t="s">
        <v>204</v>
      </c>
      <c r="D698" s="121" t="s">
        <v>34</v>
      </c>
      <c r="E698" s="121" t="s">
        <v>205</v>
      </c>
      <c r="F698" s="120">
        <v>100</v>
      </c>
      <c r="G698" s="120">
        <v>367</v>
      </c>
      <c r="H698" s="120">
        <v>366.81</v>
      </c>
    </row>
    <row r="699" spans="1:8" ht="12.75" customHeight="1" x14ac:dyDescent="0.25">
      <c r="A699" s="121" t="s">
        <v>32</v>
      </c>
      <c r="B699" s="121" t="s">
        <v>139</v>
      </c>
      <c r="C699" s="121" t="s">
        <v>204</v>
      </c>
      <c r="D699" s="121" t="s">
        <v>34</v>
      </c>
      <c r="E699" s="121" t="s">
        <v>203</v>
      </c>
      <c r="F699" s="120">
        <v>100</v>
      </c>
      <c r="G699" s="120">
        <v>100</v>
      </c>
      <c r="H699" s="120">
        <v>70</v>
      </c>
    </row>
    <row r="700" spans="1:8" ht="12.75" customHeight="1" x14ac:dyDescent="0.25">
      <c r="A700" s="121" t="s">
        <v>32</v>
      </c>
      <c r="B700" s="121" t="s">
        <v>139</v>
      </c>
      <c r="C700" s="121" t="s">
        <v>202</v>
      </c>
      <c r="D700" s="121" t="s">
        <v>34</v>
      </c>
      <c r="E700" s="121" t="s">
        <v>201</v>
      </c>
      <c r="F700" s="120">
        <v>700</v>
      </c>
      <c r="G700" s="120">
        <v>1191</v>
      </c>
      <c r="H700" s="120">
        <v>1123.3499999999999</v>
      </c>
    </row>
    <row r="701" spans="1:8" ht="12.75" customHeight="1" x14ac:dyDescent="0.25">
      <c r="A701" s="121" t="s">
        <v>32</v>
      </c>
      <c r="B701" s="121" t="s">
        <v>139</v>
      </c>
      <c r="C701" s="121" t="s">
        <v>199</v>
      </c>
      <c r="D701" s="121" t="s">
        <v>34</v>
      </c>
      <c r="E701" s="121" t="s">
        <v>200</v>
      </c>
      <c r="F701" s="120">
        <v>200</v>
      </c>
      <c r="G701" s="120">
        <v>433</v>
      </c>
      <c r="H701" s="120">
        <v>433.25</v>
      </c>
    </row>
    <row r="702" spans="1:8" ht="12.75" customHeight="1" x14ac:dyDescent="0.25">
      <c r="A702" s="121" t="s">
        <v>32</v>
      </c>
      <c r="B702" s="121" t="s">
        <v>139</v>
      </c>
      <c r="C702" s="121" t="s">
        <v>198</v>
      </c>
      <c r="D702" s="121" t="s">
        <v>34</v>
      </c>
      <c r="E702" s="121" t="s">
        <v>197</v>
      </c>
      <c r="F702" s="120">
        <v>2400</v>
      </c>
      <c r="G702" s="120">
        <v>3400</v>
      </c>
      <c r="H702" s="120">
        <v>3321</v>
      </c>
    </row>
    <row r="703" spans="1:8" ht="12.75" customHeight="1" x14ac:dyDescent="0.25">
      <c r="A703" s="121" t="s">
        <v>32</v>
      </c>
      <c r="B703" s="121" t="s">
        <v>139</v>
      </c>
      <c r="C703" s="121" t="s">
        <v>196</v>
      </c>
      <c r="D703" s="121" t="s">
        <v>34</v>
      </c>
      <c r="E703" s="121" t="s">
        <v>195</v>
      </c>
      <c r="F703" s="120">
        <v>1000</v>
      </c>
      <c r="G703" s="120">
        <v>739</v>
      </c>
      <c r="H703" s="120">
        <v>739</v>
      </c>
    </row>
    <row r="704" spans="1:8" ht="12.75" customHeight="1" x14ac:dyDescent="0.25">
      <c r="A704" s="121" t="s">
        <v>32</v>
      </c>
      <c r="B704" s="121" t="s">
        <v>139</v>
      </c>
      <c r="C704" s="121" t="s">
        <v>196</v>
      </c>
      <c r="D704" s="121" t="s">
        <v>34</v>
      </c>
      <c r="E704" s="121" t="s">
        <v>788</v>
      </c>
      <c r="F704" s="120">
        <v>500</v>
      </c>
      <c r="G704" s="120">
        <v>500</v>
      </c>
      <c r="H704" s="120">
        <v>400</v>
      </c>
    </row>
    <row r="705" spans="1:8" ht="12.75" customHeight="1" x14ac:dyDescent="0.25">
      <c r="A705" s="121" t="s">
        <v>32</v>
      </c>
      <c r="B705" s="121" t="s">
        <v>139</v>
      </c>
      <c r="C705" s="121" t="s">
        <v>193</v>
      </c>
      <c r="D705" s="121" t="s">
        <v>34</v>
      </c>
      <c r="E705" s="121" t="s">
        <v>194</v>
      </c>
      <c r="F705" s="120">
        <v>100</v>
      </c>
      <c r="G705" s="120">
        <v>0</v>
      </c>
      <c r="H705" s="120">
        <v>0</v>
      </c>
    </row>
    <row r="706" spans="1:8" ht="12.75" customHeight="1" x14ac:dyDescent="0.25">
      <c r="A706" s="121" t="s">
        <v>32</v>
      </c>
      <c r="B706" s="121" t="s">
        <v>139</v>
      </c>
      <c r="C706" s="121" t="s">
        <v>192</v>
      </c>
      <c r="D706" s="121" t="s">
        <v>34</v>
      </c>
      <c r="E706" s="121" t="s">
        <v>789</v>
      </c>
      <c r="F706" s="120">
        <v>2000</v>
      </c>
      <c r="G706" s="120">
        <v>868</v>
      </c>
      <c r="H706" s="120">
        <v>308.83999999999997</v>
      </c>
    </row>
    <row r="707" spans="1:8" ht="12.75" customHeight="1" x14ac:dyDescent="0.25">
      <c r="A707" s="121" t="s">
        <v>32</v>
      </c>
      <c r="B707" s="121" t="s">
        <v>139</v>
      </c>
      <c r="C707" s="121" t="s">
        <v>191</v>
      </c>
      <c r="D707" s="121" t="s">
        <v>34</v>
      </c>
      <c r="E707" s="121" t="s">
        <v>790</v>
      </c>
      <c r="F707" s="120">
        <v>100</v>
      </c>
      <c r="G707" s="120">
        <v>100</v>
      </c>
      <c r="H707" s="120">
        <v>0</v>
      </c>
    </row>
    <row r="708" spans="1:8" ht="12.75" customHeight="1" x14ac:dyDescent="0.25">
      <c r="A708" s="121" t="s">
        <v>32</v>
      </c>
      <c r="B708" s="121" t="s">
        <v>139</v>
      </c>
      <c r="C708" s="121" t="s">
        <v>190</v>
      </c>
      <c r="D708" s="121" t="s">
        <v>34</v>
      </c>
      <c r="E708" s="121" t="s">
        <v>791</v>
      </c>
      <c r="F708" s="120">
        <v>5000</v>
      </c>
      <c r="G708" s="120">
        <v>515</v>
      </c>
      <c r="H708" s="120">
        <v>515.25</v>
      </c>
    </row>
    <row r="709" spans="1:8" ht="12.75" customHeight="1" x14ac:dyDescent="0.25">
      <c r="A709" s="121" t="s">
        <v>32</v>
      </c>
      <c r="B709" s="121" t="s">
        <v>139</v>
      </c>
      <c r="C709" s="121" t="s">
        <v>190</v>
      </c>
      <c r="D709" s="121" t="s">
        <v>34</v>
      </c>
      <c r="E709" s="121" t="s">
        <v>792</v>
      </c>
      <c r="F709" s="120">
        <v>1500</v>
      </c>
      <c r="G709" s="120">
        <v>0</v>
      </c>
      <c r="H709" s="120">
        <v>0</v>
      </c>
    </row>
    <row r="710" spans="1:8" ht="12.75" customHeight="1" x14ac:dyDescent="0.25">
      <c r="A710" s="121" t="s">
        <v>32</v>
      </c>
      <c r="B710" s="121" t="s">
        <v>139</v>
      </c>
      <c r="C710" s="121" t="s">
        <v>190</v>
      </c>
      <c r="D710" s="121" t="s">
        <v>34</v>
      </c>
      <c r="E710" s="121" t="s">
        <v>1021</v>
      </c>
      <c r="F710" s="120">
        <v>2500</v>
      </c>
      <c r="G710" s="120">
        <v>2500</v>
      </c>
      <c r="H710" s="120">
        <v>2411.8000000000002</v>
      </c>
    </row>
    <row r="711" spans="1:8" ht="12.75" customHeight="1" x14ac:dyDescent="0.25">
      <c r="A711" s="121" t="s">
        <v>32</v>
      </c>
      <c r="B711" s="121" t="s">
        <v>139</v>
      </c>
      <c r="C711" s="121" t="s">
        <v>190</v>
      </c>
      <c r="D711" s="121" t="s">
        <v>131</v>
      </c>
      <c r="E711" s="121" t="s">
        <v>791</v>
      </c>
      <c r="F711" s="120">
        <v>0</v>
      </c>
      <c r="G711" s="120">
        <v>9100</v>
      </c>
      <c r="H711" s="120">
        <v>9000</v>
      </c>
    </row>
    <row r="712" spans="1:8" ht="12.75" customHeight="1" x14ac:dyDescent="0.25">
      <c r="A712" s="121" t="s">
        <v>32</v>
      </c>
      <c r="B712" s="121" t="s">
        <v>139</v>
      </c>
      <c r="C712" s="121" t="s">
        <v>189</v>
      </c>
      <c r="D712" s="121" t="s">
        <v>34</v>
      </c>
      <c r="E712" s="121" t="s">
        <v>793</v>
      </c>
      <c r="F712" s="120">
        <v>480</v>
      </c>
      <c r="G712" s="120">
        <v>480</v>
      </c>
      <c r="H712" s="120">
        <v>423.32</v>
      </c>
    </row>
    <row r="713" spans="1:8" ht="12.75" customHeight="1" x14ac:dyDescent="0.25">
      <c r="A713" s="121" t="s">
        <v>32</v>
      </c>
      <c r="B713" s="121" t="s">
        <v>139</v>
      </c>
      <c r="C713" s="121" t="s">
        <v>188</v>
      </c>
      <c r="D713" s="121" t="s">
        <v>34</v>
      </c>
      <c r="E713" s="121" t="s">
        <v>187</v>
      </c>
      <c r="F713" s="120">
        <v>730</v>
      </c>
      <c r="G713" s="120">
        <v>955</v>
      </c>
      <c r="H713" s="120">
        <v>830.34</v>
      </c>
    </row>
    <row r="714" spans="1:8" ht="12.75" customHeight="1" x14ac:dyDescent="0.25">
      <c r="A714" s="121" t="s">
        <v>32</v>
      </c>
      <c r="B714" s="121" t="s">
        <v>139</v>
      </c>
      <c r="C714" s="121" t="s">
        <v>186</v>
      </c>
      <c r="D714" s="121" t="s">
        <v>34</v>
      </c>
      <c r="E714" s="121" t="s">
        <v>185</v>
      </c>
      <c r="F714" s="120">
        <v>500</v>
      </c>
      <c r="G714" s="120">
        <v>168</v>
      </c>
      <c r="H714" s="120">
        <v>165.49</v>
      </c>
    </row>
    <row r="715" spans="1:8" ht="12.75" customHeight="1" x14ac:dyDescent="0.25">
      <c r="A715" s="121" t="s">
        <v>32</v>
      </c>
      <c r="B715" s="121" t="s">
        <v>139</v>
      </c>
      <c r="C715" s="121" t="s">
        <v>182</v>
      </c>
      <c r="D715" s="121" t="s">
        <v>34</v>
      </c>
      <c r="E715" s="121" t="s">
        <v>184</v>
      </c>
      <c r="F715" s="120">
        <v>150</v>
      </c>
      <c r="G715" s="120">
        <v>0</v>
      </c>
      <c r="H715" s="120">
        <v>0</v>
      </c>
    </row>
    <row r="716" spans="1:8" ht="12.75" customHeight="1" x14ac:dyDescent="0.25">
      <c r="A716" s="121" t="s">
        <v>32</v>
      </c>
      <c r="B716" s="121" t="s">
        <v>139</v>
      </c>
      <c r="C716" s="121" t="s">
        <v>182</v>
      </c>
      <c r="D716" s="121" t="s">
        <v>34</v>
      </c>
      <c r="E716" s="121" t="s">
        <v>183</v>
      </c>
      <c r="F716" s="120">
        <v>350</v>
      </c>
      <c r="G716" s="120">
        <v>1068</v>
      </c>
      <c r="H716" s="120">
        <v>1067.99</v>
      </c>
    </row>
    <row r="717" spans="1:8" ht="12.75" customHeight="1" x14ac:dyDescent="0.25">
      <c r="A717" s="121" t="s">
        <v>32</v>
      </c>
      <c r="B717" s="121" t="s">
        <v>139</v>
      </c>
      <c r="C717" s="121" t="s">
        <v>182</v>
      </c>
      <c r="D717" s="121" t="s">
        <v>34</v>
      </c>
      <c r="E717" s="121" t="s">
        <v>181</v>
      </c>
      <c r="F717" s="120">
        <v>600</v>
      </c>
      <c r="G717" s="120">
        <v>0</v>
      </c>
      <c r="H717" s="120">
        <v>0</v>
      </c>
    </row>
    <row r="718" spans="1:8" ht="12.75" customHeight="1" x14ac:dyDescent="0.25">
      <c r="A718" s="121" t="s">
        <v>32</v>
      </c>
      <c r="B718" s="121" t="s">
        <v>139</v>
      </c>
      <c r="C718" s="121" t="s">
        <v>176</v>
      </c>
      <c r="D718" s="121" t="s">
        <v>34</v>
      </c>
      <c r="E718" s="121" t="s">
        <v>180</v>
      </c>
      <c r="F718" s="120">
        <v>4700</v>
      </c>
      <c r="G718" s="120">
        <v>4700</v>
      </c>
      <c r="H718" s="120">
        <v>4206.33</v>
      </c>
    </row>
    <row r="719" spans="1:8" ht="12.75" customHeight="1" x14ac:dyDescent="0.25">
      <c r="A719" s="121" t="s">
        <v>32</v>
      </c>
      <c r="B719" s="121" t="s">
        <v>139</v>
      </c>
      <c r="C719" s="121" t="s">
        <v>176</v>
      </c>
      <c r="D719" s="121" t="s">
        <v>34</v>
      </c>
      <c r="E719" s="121" t="s">
        <v>179</v>
      </c>
      <c r="F719" s="120">
        <v>4800</v>
      </c>
      <c r="G719" s="120">
        <v>400</v>
      </c>
      <c r="H719" s="120">
        <v>400</v>
      </c>
    </row>
    <row r="720" spans="1:8" ht="12.75" customHeight="1" x14ac:dyDescent="0.25">
      <c r="A720" s="121" t="s">
        <v>32</v>
      </c>
      <c r="B720" s="121" t="s">
        <v>139</v>
      </c>
      <c r="C720" s="121" t="s">
        <v>176</v>
      </c>
      <c r="D720" s="121" t="s">
        <v>34</v>
      </c>
      <c r="E720" s="121" t="s">
        <v>178</v>
      </c>
      <c r="F720" s="120">
        <v>350</v>
      </c>
      <c r="G720" s="120">
        <v>3350</v>
      </c>
      <c r="H720" s="120">
        <v>3257.83</v>
      </c>
    </row>
    <row r="721" spans="1:8" ht="12.75" customHeight="1" x14ac:dyDescent="0.25">
      <c r="A721" s="121" t="s">
        <v>32</v>
      </c>
      <c r="B721" s="121" t="s">
        <v>139</v>
      </c>
      <c r="C721" s="121" t="s">
        <v>176</v>
      </c>
      <c r="D721" s="121" t="s">
        <v>34</v>
      </c>
      <c r="E721" s="121" t="s">
        <v>1022</v>
      </c>
      <c r="F721" s="120">
        <v>200</v>
      </c>
      <c r="G721" s="120">
        <v>200</v>
      </c>
      <c r="H721" s="120">
        <v>0</v>
      </c>
    </row>
    <row r="722" spans="1:8" ht="12.75" customHeight="1" x14ac:dyDescent="0.25">
      <c r="A722" s="121" t="s">
        <v>32</v>
      </c>
      <c r="B722" s="121" t="s">
        <v>139</v>
      </c>
      <c r="C722" s="121" t="s">
        <v>176</v>
      </c>
      <c r="D722" s="121" t="s">
        <v>34</v>
      </c>
      <c r="E722" s="121" t="s">
        <v>177</v>
      </c>
      <c r="F722" s="120">
        <v>3200</v>
      </c>
      <c r="G722" s="120">
        <v>3200</v>
      </c>
      <c r="H722" s="120">
        <v>2484.8000000000002</v>
      </c>
    </row>
    <row r="723" spans="1:8" ht="12.75" customHeight="1" x14ac:dyDescent="0.25">
      <c r="A723" s="121" t="s">
        <v>32</v>
      </c>
      <c r="B723" s="121" t="s">
        <v>139</v>
      </c>
      <c r="C723" s="121" t="s">
        <v>176</v>
      </c>
      <c r="D723" s="121" t="s">
        <v>34</v>
      </c>
      <c r="E723" s="121" t="s">
        <v>1023</v>
      </c>
      <c r="F723" s="120">
        <v>0</v>
      </c>
      <c r="G723" s="120">
        <v>130</v>
      </c>
      <c r="H723" s="120">
        <v>130</v>
      </c>
    </row>
    <row r="724" spans="1:8" ht="12.75" customHeight="1" x14ac:dyDescent="0.25">
      <c r="A724" s="121" t="s">
        <v>32</v>
      </c>
      <c r="B724" s="121" t="s">
        <v>139</v>
      </c>
      <c r="C724" s="121" t="s">
        <v>175</v>
      </c>
      <c r="D724" s="121" t="s">
        <v>34</v>
      </c>
      <c r="E724" s="121" t="s">
        <v>174</v>
      </c>
      <c r="F724" s="120">
        <v>400</v>
      </c>
      <c r="G724" s="120">
        <v>400</v>
      </c>
      <c r="H724" s="120">
        <v>311.60000000000002</v>
      </c>
    </row>
    <row r="725" spans="1:8" ht="12.75" customHeight="1" x14ac:dyDescent="0.25">
      <c r="A725" s="121" t="s">
        <v>32</v>
      </c>
      <c r="B725" s="121" t="s">
        <v>139</v>
      </c>
      <c r="C725" s="121" t="s">
        <v>175</v>
      </c>
      <c r="D725" s="121" t="s">
        <v>34</v>
      </c>
      <c r="E725" s="121" t="s">
        <v>1024</v>
      </c>
      <c r="F725" s="120">
        <v>5500</v>
      </c>
      <c r="G725" s="120">
        <v>5500</v>
      </c>
      <c r="H725" s="120">
        <v>948.75</v>
      </c>
    </row>
    <row r="726" spans="1:8" ht="12.75" customHeight="1" x14ac:dyDescent="0.25">
      <c r="A726" s="121" t="s">
        <v>32</v>
      </c>
      <c r="B726" s="121" t="s">
        <v>139</v>
      </c>
      <c r="C726" s="121" t="s">
        <v>173</v>
      </c>
      <c r="D726" s="121" t="s">
        <v>34</v>
      </c>
      <c r="E726" s="121" t="s">
        <v>172</v>
      </c>
      <c r="F726" s="120">
        <v>100</v>
      </c>
      <c r="G726" s="120">
        <v>100</v>
      </c>
      <c r="H726" s="120">
        <v>92.8</v>
      </c>
    </row>
    <row r="727" spans="1:8" ht="12.75" customHeight="1" x14ac:dyDescent="0.25">
      <c r="A727" s="121" t="s">
        <v>32</v>
      </c>
      <c r="B727" s="121" t="s">
        <v>139</v>
      </c>
      <c r="C727" s="121" t="s">
        <v>170</v>
      </c>
      <c r="D727" s="121" t="s">
        <v>34</v>
      </c>
      <c r="E727" s="121" t="s">
        <v>171</v>
      </c>
      <c r="F727" s="120">
        <v>64600</v>
      </c>
      <c r="G727" s="120">
        <v>49837</v>
      </c>
      <c r="H727" s="120">
        <v>49837.58</v>
      </c>
    </row>
    <row r="728" spans="1:8" ht="12.75" customHeight="1" x14ac:dyDescent="0.25">
      <c r="A728" s="121" t="s">
        <v>32</v>
      </c>
      <c r="B728" s="121" t="s">
        <v>139</v>
      </c>
      <c r="C728" s="121" t="s">
        <v>170</v>
      </c>
      <c r="D728" s="121" t="s">
        <v>34</v>
      </c>
      <c r="E728" s="121" t="s">
        <v>794</v>
      </c>
      <c r="F728" s="120">
        <v>120</v>
      </c>
      <c r="G728" s="120">
        <v>120</v>
      </c>
      <c r="H728" s="120">
        <v>45.26</v>
      </c>
    </row>
    <row r="729" spans="1:8" ht="12.75" customHeight="1" x14ac:dyDescent="0.25">
      <c r="A729" s="121" t="s">
        <v>32</v>
      </c>
      <c r="B729" s="121" t="s">
        <v>139</v>
      </c>
      <c r="C729" s="121" t="s">
        <v>170</v>
      </c>
      <c r="D729" s="121" t="s">
        <v>131</v>
      </c>
      <c r="E729" s="121" t="s">
        <v>171</v>
      </c>
      <c r="F729" s="120">
        <v>0</v>
      </c>
      <c r="G729" s="120">
        <v>7750</v>
      </c>
      <c r="H729" s="120">
        <v>7750</v>
      </c>
    </row>
    <row r="730" spans="1:8" ht="12.75" customHeight="1" x14ac:dyDescent="0.25">
      <c r="A730" s="121" t="s">
        <v>32</v>
      </c>
      <c r="B730" s="121" t="s">
        <v>139</v>
      </c>
      <c r="C730" s="121" t="s">
        <v>169</v>
      </c>
      <c r="D730" s="121" t="s">
        <v>34</v>
      </c>
      <c r="E730" s="121" t="s">
        <v>168</v>
      </c>
      <c r="F730" s="120">
        <v>250</v>
      </c>
      <c r="G730" s="120">
        <v>280</v>
      </c>
      <c r="H730" s="120">
        <v>278.5</v>
      </c>
    </row>
    <row r="731" spans="1:8" ht="12.75" customHeight="1" x14ac:dyDescent="0.25">
      <c r="A731" s="121" t="s">
        <v>32</v>
      </c>
      <c r="B731" s="121" t="s">
        <v>139</v>
      </c>
      <c r="C731" s="121" t="s">
        <v>167</v>
      </c>
      <c r="D731" s="121" t="s">
        <v>34</v>
      </c>
      <c r="E731" s="121" t="s">
        <v>166</v>
      </c>
      <c r="F731" s="120">
        <v>2800</v>
      </c>
      <c r="G731" s="120">
        <v>2800</v>
      </c>
      <c r="H731" s="120">
        <v>2634.21</v>
      </c>
    </row>
    <row r="732" spans="1:8" ht="12.75" customHeight="1" x14ac:dyDescent="0.25">
      <c r="A732" s="121" t="s">
        <v>32</v>
      </c>
      <c r="B732" s="121" t="s">
        <v>139</v>
      </c>
      <c r="C732" s="121" t="s">
        <v>164</v>
      </c>
      <c r="D732" s="121" t="s">
        <v>34</v>
      </c>
      <c r="E732" s="121" t="s">
        <v>165</v>
      </c>
      <c r="F732" s="120">
        <v>600</v>
      </c>
      <c r="G732" s="120">
        <v>0</v>
      </c>
      <c r="H732" s="120">
        <v>0</v>
      </c>
    </row>
    <row r="733" spans="1:8" ht="12.75" customHeight="1" x14ac:dyDescent="0.25">
      <c r="A733" s="121" t="s">
        <v>32</v>
      </c>
      <c r="B733" s="121" t="s">
        <v>139</v>
      </c>
      <c r="C733" s="121" t="s">
        <v>164</v>
      </c>
      <c r="D733" s="121" t="s">
        <v>34</v>
      </c>
      <c r="E733" s="121" t="s">
        <v>163</v>
      </c>
      <c r="F733" s="120">
        <v>1100</v>
      </c>
      <c r="G733" s="120">
        <v>1257</v>
      </c>
      <c r="H733" s="120">
        <v>1249.4000000000001</v>
      </c>
    </row>
    <row r="734" spans="1:8" ht="12.75" customHeight="1" x14ac:dyDescent="0.25">
      <c r="A734" s="121" t="s">
        <v>32</v>
      </c>
      <c r="B734" s="121" t="s">
        <v>139</v>
      </c>
      <c r="C734" s="121" t="s">
        <v>162</v>
      </c>
      <c r="D734" s="121" t="s">
        <v>34</v>
      </c>
      <c r="E734" s="121" t="s">
        <v>161</v>
      </c>
      <c r="F734" s="120">
        <v>800</v>
      </c>
      <c r="G734" s="120">
        <v>800</v>
      </c>
      <c r="H734" s="120">
        <v>595</v>
      </c>
    </row>
    <row r="735" spans="1:8" ht="12.75" customHeight="1" x14ac:dyDescent="0.25">
      <c r="A735" s="121" t="s">
        <v>32</v>
      </c>
      <c r="B735" s="121" t="s">
        <v>139</v>
      </c>
      <c r="C735" s="121" t="s">
        <v>152</v>
      </c>
      <c r="D735" s="121" t="s">
        <v>109</v>
      </c>
      <c r="E735" s="121" t="s">
        <v>1025</v>
      </c>
      <c r="F735" s="120">
        <v>0</v>
      </c>
      <c r="G735" s="120">
        <v>13780</v>
      </c>
      <c r="H735" s="120">
        <v>13780</v>
      </c>
    </row>
    <row r="736" spans="1:8" ht="12.75" customHeight="1" x14ac:dyDescent="0.25">
      <c r="A736" s="121" t="s">
        <v>32</v>
      </c>
      <c r="B736" s="121" t="s">
        <v>139</v>
      </c>
      <c r="C736" s="121" t="s">
        <v>152</v>
      </c>
      <c r="D736" s="121" t="s">
        <v>34</v>
      </c>
      <c r="E736" s="121" t="s">
        <v>795</v>
      </c>
      <c r="F736" s="120">
        <v>4238</v>
      </c>
      <c r="G736" s="120">
        <v>20077</v>
      </c>
      <c r="H736" s="120">
        <v>20074.310000000001</v>
      </c>
    </row>
    <row r="737" spans="1:8" ht="12.75" customHeight="1" x14ac:dyDescent="0.25">
      <c r="A737" s="121" t="s">
        <v>32</v>
      </c>
      <c r="B737" s="121" t="s">
        <v>139</v>
      </c>
      <c r="C737" s="121" t="s">
        <v>152</v>
      </c>
      <c r="D737" s="121" t="s">
        <v>34</v>
      </c>
      <c r="E737" s="121" t="s">
        <v>1025</v>
      </c>
      <c r="F737" s="120">
        <v>0</v>
      </c>
      <c r="G737" s="120">
        <v>600</v>
      </c>
      <c r="H737" s="120">
        <v>600</v>
      </c>
    </row>
    <row r="738" spans="1:8" ht="12.75" customHeight="1" x14ac:dyDescent="0.25">
      <c r="A738" s="121" t="s">
        <v>32</v>
      </c>
      <c r="B738" s="121" t="s">
        <v>139</v>
      </c>
      <c r="C738" s="121" t="s">
        <v>152</v>
      </c>
      <c r="D738" s="121" t="s">
        <v>34</v>
      </c>
      <c r="E738" s="121" t="s">
        <v>160</v>
      </c>
      <c r="F738" s="120">
        <v>1475</v>
      </c>
      <c r="G738" s="120">
        <v>1475</v>
      </c>
      <c r="H738" s="120">
        <v>1195</v>
      </c>
    </row>
    <row r="739" spans="1:8" ht="12.75" customHeight="1" x14ac:dyDescent="0.25">
      <c r="A739" s="121" t="s">
        <v>32</v>
      </c>
      <c r="B739" s="121" t="s">
        <v>139</v>
      </c>
      <c r="C739" s="121" t="s">
        <v>159</v>
      </c>
      <c r="D739" s="121" t="s">
        <v>34</v>
      </c>
      <c r="E739" s="121" t="s">
        <v>158</v>
      </c>
      <c r="F739" s="120">
        <v>800</v>
      </c>
      <c r="G739" s="120">
        <v>1910</v>
      </c>
      <c r="H739" s="120">
        <v>1904.53</v>
      </c>
    </row>
    <row r="740" spans="1:8" ht="12.75" customHeight="1" x14ac:dyDescent="0.25">
      <c r="A740" s="121" t="s">
        <v>32</v>
      </c>
      <c r="B740" s="121" t="s">
        <v>157</v>
      </c>
      <c r="C740" s="121" t="s">
        <v>154</v>
      </c>
      <c r="D740" s="121" t="s">
        <v>34</v>
      </c>
      <c r="E740" s="121" t="s">
        <v>156</v>
      </c>
      <c r="F740" s="120">
        <v>350</v>
      </c>
      <c r="G740" s="120">
        <v>350</v>
      </c>
      <c r="H740" s="120">
        <v>88.2</v>
      </c>
    </row>
    <row r="741" spans="1:8" ht="12.75" customHeight="1" x14ac:dyDescent="0.25">
      <c r="A741" s="121" t="s">
        <v>32</v>
      </c>
      <c r="B741" s="121" t="s">
        <v>157</v>
      </c>
      <c r="C741" s="121" t="s">
        <v>154</v>
      </c>
      <c r="D741" s="121" t="s">
        <v>34</v>
      </c>
      <c r="E741" s="121" t="s">
        <v>155</v>
      </c>
      <c r="F741" s="120">
        <v>350</v>
      </c>
      <c r="G741" s="120">
        <v>350</v>
      </c>
      <c r="H741" s="120">
        <v>228.49</v>
      </c>
    </row>
    <row r="742" spans="1:8" ht="12.75" customHeight="1" x14ac:dyDescent="0.25">
      <c r="A742" s="121" t="s">
        <v>32</v>
      </c>
      <c r="B742" s="121" t="s">
        <v>157</v>
      </c>
      <c r="C742" s="121" t="s">
        <v>154</v>
      </c>
      <c r="D742" s="121" t="s">
        <v>34</v>
      </c>
      <c r="E742" s="121" t="s">
        <v>153</v>
      </c>
      <c r="F742" s="120">
        <v>250</v>
      </c>
      <c r="G742" s="120">
        <v>0</v>
      </c>
      <c r="H742" s="120">
        <v>0</v>
      </c>
    </row>
    <row r="743" spans="1:8" ht="12.75" customHeight="1" x14ac:dyDescent="0.25">
      <c r="A743" s="121" t="s">
        <v>32</v>
      </c>
      <c r="B743" s="121" t="s">
        <v>157</v>
      </c>
      <c r="C743" s="121" t="s">
        <v>182</v>
      </c>
      <c r="D743" s="121" t="s">
        <v>34</v>
      </c>
      <c r="E743" s="121" t="s">
        <v>1026</v>
      </c>
      <c r="F743" s="120">
        <v>0</v>
      </c>
      <c r="G743" s="120">
        <v>338</v>
      </c>
      <c r="H743" s="120">
        <v>338.05</v>
      </c>
    </row>
    <row r="744" spans="1:8" ht="12.75" customHeight="1" x14ac:dyDescent="0.25">
      <c r="A744" s="121" t="s">
        <v>32</v>
      </c>
      <c r="B744" s="121" t="s">
        <v>157</v>
      </c>
      <c r="C744" s="121" t="s">
        <v>152</v>
      </c>
      <c r="D744" s="121" t="s">
        <v>34</v>
      </c>
      <c r="E744" s="121" t="s">
        <v>151</v>
      </c>
      <c r="F744" s="120">
        <v>300</v>
      </c>
      <c r="G744" s="120">
        <v>400</v>
      </c>
      <c r="H744" s="120">
        <v>400</v>
      </c>
    </row>
    <row r="745" spans="1:8" ht="12.75" customHeight="1" x14ac:dyDescent="0.25">
      <c r="A745" s="123" t="s">
        <v>895</v>
      </c>
      <c r="B745" s="123" t="s">
        <v>32</v>
      </c>
      <c r="C745" s="123" t="s">
        <v>32</v>
      </c>
      <c r="D745" s="123" t="s">
        <v>32</v>
      </c>
      <c r="E745" s="123" t="s">
        <v>867</v>
      </c>
      <c r="F745" s="124">
        <v>1786672</v>
      </c>
      <c r="G745" s="124">
        <v>1954370</v>
      </c>
      <c r="H745" s="124">
        <v>1763086.03</v>
      </c>
    </row>
    <row r="746" spans="1:8" ht="12.75" customHeight="1" x14ac:dyDescent="0.25">
      <c r="A746" s="121" t="s">
        <v>896</v>
      </c>
      <c r="B746" s="121" t="s">
        <v>32</v>
      </c>
      <c r="C746" s="121" t="s">
        <v>32</v>
      </c>
      <c r="D746" s="121" t="s">
        <v>32</v>
      </c>
      <c r="E746" s="121" t="s">
        <v>897</v>
      </c>
      <c r="F746" s="120"/>
      <c r="G746" s="120"/>
      <c r="H746" s="120"/>
    </row>
    <row r="747" spans="1:8" ht="12.75" customHeight="1" x14ac:dyDescent="0.25">
      <c r="A747" s="121" t="s">
        <v>32</v>
      </c>
      <c r="B747" s="121" t="s">
        <v>150</v>
      </c>
      <c r="C747" s="121" t="s">
        <v>142</v>
      </c>
      <c r="D747" s="121" t="s">
        <v>34</v>
      </c>
      <c r="E747" s="121" t="s">
        <v>1027</v>
      </c>
      <c r="F747" s="120">
        <v>0</v>
      </c>
      <c r="G747" s="120">
        <v>858</v>
      </c>
      <c r="H747" s="120">
        <v>858.3</v>
      </c>
    </row>
    <row r="748" spans="1:8" ht="12.75" customHeight="1" x14ac:dyDescent="0.25">
      <c r="A748" s="121" t="s">
        <v>32</v>
      </c>
      <c r="B748" s="121" t="s">
        <v>150</v>
      </c>
      <c r="C748" s="121" t="s">
        <v>142</v>
      </c>
      <c r="D748" s="121" t="s">
        <v>131</v>
      </c>
      <c r="E748" s="121" t="s">
        <v>149</v>
      </c>
      <c r="F748" s="120">
        <v>25200</v>
      </c>
      <c r="G748" s="120">
        <v>25200</v>
      </c>
      <c r="H748" s="120">
        <v>0</v>
      </c>
    </row>
    <row r="749" spans="1:8" ht="12.75" customHeight="1" x14ac:dyDescent="0.25">
      <c r="A749" s="121" t="s">
        <v>32</v>
      </c>
      <c r="B749" s="121" t="s">
        <v>150</v>
      </c>
      <c r="C749" s="121" t="s">
        <v>142</v>
      </c>
      <c r="D749" s="121" t="s">
        <v>131</v>
      </c>
      <c r="E749" s="121" t="s">
        <v>1028</v>
      </c>
      <c r="F749" s="120">
        <v>0</v>
      </c>
      <c r="G749" s="120">
        <v>5640</v>
      </c>
      <c r="H749" s="120">
        <v>2820</v>
      </c>
    </row>
    <row r="750" spans="1:8" ht="12.75" customHeight="1" x14ac:dyDescent="0.25">
      <c r="A750" s="121" t="s">
        <v>32</v>
      </c>
      <c r="B750" s="121" t="s">
        <v>150</v>
      </c>
      <c r="C750" s="121" t="s">
        <v>146</v>
      </c>
      <c r="D750" s="121" t="s">
        <v>131</v>
      </c>
      <c r="E750" s="121" t="s">
        <v>1029</v>
      </c>
      <c r="F750" s="120">
        <v>0</v>
      </c>
      <c r="G750" s="120">
        <v>3750</v>
      </c>
      <c r="H750" s="120">
        <v>3750</v>
      </c>
    </row>
    <row r="751" spans="1:8" ht="12.75" customHeight="1" x14ac:dyDescent="0.25">
      <c r="A751" s="121" t="s">
        <v>32</v>
      </c>
      <c r="B751" s="121" t="s">
        <v>147</v>
      </c>
      <c r="C751" s="121" t="s">
        <v>138</v>
      </c>
      <c r="D751" s="121" t="s">
        <v>34</v>
      </c>
      <c r="E751" s="121" t="s">
        <v>1030</v>
      </c>
      <c r="F751" s="120">
        <v>0</v>
      </c>
      <c r="G751" s="120">
        <v>5000</v>
      </c>
      <c r="H751" s="120">
        <v>5000</v>
      </c>
    </row>
    <row r="752" spans="1:8" ht="12.75" customHeight="1" x14ac:dyDescent="0.25">
      <c r="A752" s="121" t="s">
        <v>32</v>
      </c>
      <c r="B752" s="121" t="s">
        <v>147</v>
      </c>
      <c r="C752" s="121" t="s">
        <v>138</v>
      </c>
      <c r="D752" s="121" t="s">
        <v>131</v>
      </c>
      <c r="E752" s="121" t="s">
        <v>1030</v>
      </c>
      <c r="F752" s="120">
        <v>0</v>
      </c>
      <c r="G752" s="120">
        <v>3300</v>
      </c>
      <c r="H752" s="120">
        <v>3231.16</v>
      </c>
    </row>
    <row r="753" spans="1:8" ht="12.75" customHeight="1" x14ac:dyDescent="0.25">
      <c r="A753" s="121" t="s">
        <v>32</v>
      </c>
      <c r="B753" s="121" t="s">
        <v>143</v>
      </c>
      <c r="C753" s="121" t="s">
        <v>799</v>
      </c>
      <c r="D753" s="121" t="s">
        <v>34</v>
      </c>
      <c r="E753" s="121" t="s">
        <v>1031</v>
      </c>
      <c r="F753" s="120">
        <v>4000</v>
      </c>
      <c r="G753" s="120">
        <v>4000</v>
      </c>
      <c r="H753" s="120">
        <v>1383.75</v>
      </c>
    </row>
    <row r="754" spans="1:8" ht="12.75" customHeight="1" x14ac:dyDescent="0.25">
      <c r="A754" s="121" t="s">
        <v>32</v>
      </c>
      <c r="B754" s="121" t="s">
        <v>143</v>
      </c>
      <c r="C754" s="121" t="s">
        <v>138</v>
      </c>
      <c r="D754" s="121" t="s">
        <v>131</v>
      </c>
      <c r="E754" s="121" t="s">
        <v>1032</v>
      </c>
      <c r="F754" s="120">
        <v>0</v>
      </c>
      <c r="G754" s="120">
        <v>2500</v>
      </c>
      <c r="H754" s="120">
        <v>2447.6999999999998</v>
      </c>
    </row>
    <row r="755" spans="1:8" ht="12.75" customHeight="1" x14ac:dyDescent="0.25">
      <c r="A755" s="121" t="s">
        <v>32</v>
      </c>
      <c r="B755" s="121" t="s">
        <v>143</v>
      </c>
      <c r="C755" s="121" t="s">
        <v>142</v>
      </c>
      <c r="D755" s="121" t="s">
        <v>34</v>
      </c>
      <c r="E755" s="121" t="s">
        <v>796</v>
      </c>
      <c r="F755" s="120">
        <v>0</v>
      </c>
      <c r="G755" s="120">
        <v>2000</v>
      </c>
      <c r="H755" s="120">
        <v>2000</v>
      </c>
    </row>
    <row r="756" spans="1:8" ht="12.75" customHeight="1" x14ac:dyDescent="0.25">
      <c r="A756" s="121" t="s">
        <v>32</v>
      </c>
      <c r="B756" s="121" t="s">
        <v>143</v>
      </c>
      <c r="C756" s="121" t="s">
        <v>142</v>
      </c>
      <c r="D756" s="121" t="s">
        <v>34</v>
      </c>
      <c r="E756" s="121" t="s">
        <v>797</v>
      </c>
      <c r="F756" s="120">
        <v>0</v>
      </c>
      <c r="G756" s="120">
        <v>406</v>
      </c>
      <c r="H756" s="120">
        <v>405.9</v>
      </c>
    </row>
    <row r="757" spans="1:8" ht="12.75" customHeight="1" x14ac:dyDescent="0.25">
      <c r="A757" s="121" t="s">
        <v>32</v>
      </c>
      <c r="B757" s="121" t="s">
        <v>143</v>
      </c>
      <c r="C757" s="121" t="s">
        <v>142</v>
      </c>
      <c r="D757" s="121" t="s">
        <v>131</v>
      </c>
      <c r="E757" s="121" t="s">
        <v>797</v>
      </c>
      <c r="F757" s="120">
        <v>22250</v>
      </c>
      <c r="G757" s="120">
        <v>22250</v>
      </c>
      <c r="H757" s="120">
        <v>22250</v>
      </c>
    </row>
    <row r="758" spans="1:8" ht="12.75" customHeight="1" x14ac:dyDescent="0.25">
      <c r="A758" s="121" t="s">
        <v>32</v>
      </c>
      <c r="B758" s="121" t="s">
        <v>143</v>
      </c>
      <c r="C758" s="121" t="s">
        <v>146</v>
      </c>
      <c r="D758" s="121" t="s">
        <v>34</v>
      </c>
      <c r="E758" s="121" t="s">
        <v>1033</v>
      </c>
      <c r="F758" s="120">
        <v>0</v>
      </c>
      <c r="G758" s="120">
        <v>3250</v>
      </c>
      <c r="H758" s="120">
        <v>2995</v>
      </c>
    </row>
    <row r="759" spans="1:8" ht="12.75" customHeight="1" x14ac:dyDescent="0.25">
      <c r="A759" s="121" t="s">
        <v>32</v>
      </c>
      <c r="B759" s="121" t="s">
        <v>499</v>
      </c>
      <c r="C759" s="121" t="s">
        <v>142</v>
      </c>
      <c r="D759" s="121" t="s">
        <v>34</v>
      </c>
      <c r="E759" s="121" t="s">
        <v>798</v>
      </c>
      <c r="F759" s="120">
        <v>0</v>
      </c>
      <c r="G759" s="120">
        <v>4400</v>
      </c>
      <c r="H759" s="120">
        <v>4400</v>
      </c>
    </row>
    <row r="760" spans="1:8" ht="12.75" customHeight="1" x14ac:dyDescent="0.25">
      <c r="A760" s="121" t="s">
        <v>32</v>
      </c>
      <c r="B760" s="121" t="s">
        <v>499</v>
      </c>
      <c r="C760" s="121" t="s">
        <v>142</v>
      </c>
      <c r="D760" s="121" t="s">
        <v>131</v>
      </c>
      <c r="E760" s="121" t="s">
        <v>1034</v>
      </c>
      <c r="F760" s="120">
        <v>0</v>
      </c>
      <c r="G760" s="120">
        <v>2500</v>
      </c>
      <c r="H760" s="120">
        <v>0</v>
      </c>
    </row>
    <row r="761" spans="1:8" ht="12.75" customHeight="1" x14ac:dyDescent="0.25">
      <c r="A761" s="121" t="s">
        <v>32</v>
      </c>
      <c r="B761" s="121" t="s">
        <v>499</v>
      </c>
      <c r="C761" s="121" t="s">
        <v>146</v>
      </c>
      <c r="D761" s="121" t="s">
        <v>109</v>
      </c>
      <c r="E761" s="121" t="s">
        <v>1035</v>
      </c>
      <c r="F761" s="120">
        <v>0</v>
      </c>
      <c r="G761" s="120">
        <v>82895</v>
      </c>
      <c r="H761" s="120">
        <v>0</v>
      </c>
    </row>
    <row r="762" spans="1:8" ht="12.75" customHeight="1" x14ac:dyDescent="0.25">
      <c r="A762" s="121" t="s">
        <v>32</v>
      </c>
      <c r="B762" s="121" t="s">
        <v>499</v>
      </c>
      <c r="C762" s="121" t="s">
        <v>144</v>
      </c>
      <c r="D762" s="121" t="s">
        <v>34</v>
      </c>
      <c r="E762" s="121" t="s">
        <v>1036</v>
      </c>
      <c r="F762" s="120">
        <v>8500</v>
      </c>
      <c r="G762" s="120">
        <v>0</v>
      </c>
      <c r="H762" s="120">
        <v>0</v>
      </c>
    </row>
    <row r="763" spans="1:8" ht="12.75" customHeight="1" x14ac:dyDescent="0.25">
      <c r="A763" s="121" t="s">
        <v>32</v>
      </c>
      <c r="B763" s="121" t="s">
        <v>443</v>
      </c>
      <c r="C763" s="121" t="s">
        <v>144</v>
      </c>
      <c r="D763" s="121" t="s">
        <v>131</v>
      </c>
      <c r="E763" s="121" t="s">
        <v>1037</v>
      </c>
      <c r="F763" s="120">
        <v>0</v>
      </c>
      <c r="G763" s="120">
        <v>2000</v>
      </c>
      <c r="H763" s="120">
        <v>1939</v>
      </c>
    </row>
    <row r="764" spans="1:8" ht="12.75" customHeight="1" x14ac:dyDescent="0.25">
      <c r="A764" s="121" t="s">
        <v>32</v>
      </c>
      <c r="B764" s="121" t="s">
        <v>141</v>
      </c>
      <c r="C764" s="121" t="s">
        <v>142</v>
      </c>
      <c r="D764" s="121" t="s">
        <v>34</v>
      </c>
      <c r="E764" s="121" t="s">
        <v>1038</v>
      </c>
      <c r="F764" s="120">
        <v>0</v>
      </c>
      <c r="G764" s="120">
        <v>3000</v>
      </c>
      <c r="H764" s="120">
        <v>1800</v>
      </c>
    </row>
    <row r="765" spans="1:8" ht="12.75" customHeight="1" x14ac:dyDescent="0.25">
      <c r="A765" s="121" t="s">
        <v>32</v>
      </c>
      <c r="B765" s="121" t="s">
        <v>991</v>
      </c>
      <c r="C765" s="121" t="s">
        <v>138</v>
      </c>
      <c r="D765" s="121" t="s">
        <v>34</v>
      </c>
      <c r="E765" s="121" t="s">
        <v>140</v>
      </c>
      <c r="F765" s="120">
        <v>0</v>
      </c>
      <c r="G765" s="120">
        <v>1311</v>
      </c>
      <c r="H765" s="120">
        <v>1311.18</v>
      </c>
    </row>
    <row r="766" spans="1:8" ht="12.75" customHeight="1" x14ac:dyDescent="0.25">
      <c r="A766" s="121" t="s">
        <v>32</v>
      </c>
      <c r="B766" s="121" t="s">
        <v>139</v>
      </c>
      <c r="C766" s="121" t="s">
        <v>799</v>
      </c>
      <c r="D766" s="121" t="s">
        <v>815</v>
      </c>
      <c r="E766" s="121" t="s">
        <v>800</v>
      </c>
      <c r="F766" s="120">
        <v>0</v>
      </c>
      <c r="G766" s="120">
        <v>1130</v>
      </c>
      <c r="H766" s="120">
        <v>1130</v>
      </c>
    </row>
    <row r="767" spans="1:8" ht="12.75" customHeight="1" x14ac:dyDescent="0.25">
      <c r="A767" s="121" t="s">
        <v>32</v>
      </c>
      <c r="B767" s="121" t="s">
        <v>139</v>
      </c>
      <c r="C767" s="121" t="s">
        <v>799</v>
      </c>
      <c r="D767" s="121" t="s">
        <v>131</v>
      </c>
      <c r="E767" s="121" t="s">
        <v>800</v>
      </c>
      <c r="F767" s="120">
        <v>4000</v>
      </c>
      <c r="G767" s="120">
        <v>4000</v>
      </c>
      <c r="H767" s="120">
        <v>4000</v>
      </c>
    </row>
    <row r="768" spans="1:8" ht="12.75" customHeight="1" x14ac:dyDescent="0.25">
      <c r="A768" s="121" t="s">
        <v>32</v>
      </c>
      <c r="B768" s="121" t="s">
        <v>139</v>
      </c>
      <c r="C768" s="121" t="s">
        <v>138</v>
      </c>
      <c r="D768" s="121" t="s">
        <v>131</v>
      </c>
      <c r="E768" s="121" t="s">
        <v>839</v>
      </c>
      <c r="F768" s="120">
        <v>2500</v>
      </c>
      <c r="G768" s="120">
        <v>4500</v>
      </c>
      <c r="H768" s="120">
        <v>0</v>
      </c>
    </row>
    <row r="769" spans="1:8" ht="12.75" customHeight="1" x14ac:dyDescent="0.25">
      <c r="A769" s="121" t="s">
        <v>32</v>
      </c>
      <c r="B769" s="121" t="s">
        <v>139</v>
      </c>
      <c r="C769" s="121" t="s">
        <v>142</v>
      </c>
      <c r="D769" s="121" t="s">
        <v>131</v>
      </c>
      <c r="E769" s="121" t="s">
        <v>801</v>
      </c>
      <c r="F769" s="120">
        <v>9000</v>
      </c>
      <c r="G769" s="120">
        <v>9000</v>
      </c>
      <c r="H769" s="120">
        <v>9000</v>
      </c>
    </row>
    <row r="770" spans="1:8" ht="12.75" customHeight="1" x14ac:dyDescent="0.25">
      <c r="A770" s="121" t="s">
        <v>32</v>
      </c>
      <c r="B770" s="121" t="s">
        <v>139</v>
      </c>
      <c r="C770" s="121" t="s">
        <v>142</v>
      </c>
      <c r="D770" s="121" t="s">
        <v>131</v>
      </c>
      <c r="E770" s="121" t="s">
        <v>802</v>
      </c>
      <c r="F770" s="120">
        <v>4500</v>
      </c>
      <c r="G770" s="120">
        <v>4500</v>
      </c>
      <c r="H770" s="120">
        <v>0</v>
      </c>
    </row>
    <row r="771" spans="1:8" ht="12.75" customHeight="1" x14ac:dyDescent="0.25">
      <c r="A771" s="121" t="s">
        <v>32</v>
      </c>
      <c r="B771" s="121" t="s">
        <v>139</v>
      </c>
      <c r="C771" s="121" t="s">
        <v>142</v>
      </c>
      <c r="D771" s="121" t="s">
        <v>131</v>
      </c>
      <c r="E771" s="121" t="s">
        <v>1039</v>
      </c>
      <c r="F771" s="120">
        <v>0</v>
      </c>
      <c r="G771" s="120">
        <v>1900</v>
      </c>
      <c r="H771" s="120">
        <v>1800</v>
      </c>
    </row>
    <row r="772" spans="1:8" ht="12.75" customHeight="1" x14ac:dyDescent="0.25">
      <c r="A772" s="121" t="s">
        <v>32</v>
      </c>
      <c r="B772" s="121" t="s">
        <v>139</v>
      </c>
      <c r="C772" s="121" t="s">
        <v>144</v>
      </c>
      <c r="D772" s="121" t="s">
        <v>131</v>
      </c>
      <c r="E772" s="121" t="s">
        <v>1040</v>
      </c>
      <c r="F772" s="120">
        <v>0</v>
      </c>
      <c r="G772" s="120">
        <v>3000</v>
      </c>
      <c r="H772" s="120">
        <v>2602.6</v>
      </c>
    </row>
    <row r="773" spans="1:8" ht="12.75" customHeight="1" x14ac:dyDescent="0.25">
      <c r="A773" s="123" t="s">
        <v>906</v>
      </c>
      <c r="B773" s="123" t="s">
        <v>32</v>
      </c>
      <c r="C773" s="123" t="s">
        <v>32</v>
      </c>
      <c r="D773" s="123" t="s">
        <v>32</v>
      </c>
      <c r="E773" s="123" t="s">
        <v>897</v>
      </c>
      <c r="F773" s="124">
        <v>79950</v>
      </c>
      <c r="G773" s="124">
        <v>202290</v>
      </c>
      <c r="H773" s="124">
        <v>75124.59</v>
      </c>
    </row>
    <row r="774" spans="1:8" ht="12.75" customHeight="1" x14ac:dyDescent="0.25">
      <c r="A774" s="121" t="s">
        <v>907</v>
      </c>
      <c r="B774" s="121" t="s">
        <v>32</v>
      </c>
      <c r="C774" s="121" t="s">
        <v>32</v>
      </c>
      <c r="D774" s="121" t="s">
        <v>32</v>
      </c>
      <c r="E774" s="121" t="s">
        <v>908</v>
      </c>
      <c r="F774" s="120"/>
      <c r="G774" s="120"/>
      <c r="H774" s="120"/>
    </row>
    <row r="775" spans="1:8" ht="12.75" customHeight="1" x14ac:dyDescent="0.25">
      <c r="A775" s="121" t="s">
        <v>32</v>
      </c>
      <c r="B775" s="121" t="s">
        <v>137</v>
      </c>
      <c r="C775" s="121" t="s">
        <v>136</v>
      </c>
      <c r="D775" s="121" t="s">
        <v>34</v>
      </c>
      <c r="E775" s="121" t="s">
        <v>135</v>
      </c>
      <c r="F775" s="120">
        <v>8484</v>
      </c>
      <c r="G775" s="120">
        <v>8682</v>
      </c>
      <c r="H775" s="120">
        <v>8484</v>
      </c>
    </row>
    <row r="776" spans="1:8" ht="12.75" customHeight="1" x14ac:dyDescent="0.25">
      <c r="A776" s="121" t="s">
        <v>32</v>
      </c>
      <c r="B776" s="121" t="s">
        <v>137</v>
      </c>
      <c r="C776" s="121" t="s">
        <v>136</v>
      </c>
      <c r="D776" s="121" t="s">
        <v>815</v>
      </c>
      <c r="E776" s="121" t="s">
        <v>135</v>
      </c>
      <c r="F776" s="120">
        <v>0</v>
      </c>
      <c r="G776" s="120">
        <v>802</v>
      </c>
      <c r="H776" s="120">
        <v>0</v>
      </c>
    </row>
    <row r="777" spans="1:8" ht="12.75" customHeight="1" x14ac:dyDescent="0.25">
      <c r="A777" s="121" t="s">
        <v>32</v>
      </c>
      <c r="B777" s="121" t="s">
        <v>137</v>
      </c>
      <c r="C777" s="121" t="s">
        <v>134</v>
      </c>
      <c r="D777" s="121" t="s">
        <v>34</v>
      </c>
      <c r="E777" s="121" t="s">
        <v>133</v>
      </c>
      <c r="F777" s="120">
        <v>14962</v>
      </c>
      <c r="G777" s="120">
        <v>15032</v>
      </c>
      <c r="H777" s="120">
        <v>15006.72</v>
      </c>
    </row>
    <row r="778" spans="1:8" ht="12.75" customHeight="1" x14ac:dyDescent="0.25">
      <c r="A778" s="123" t="s">
        <v>910</v>
      </c>
      <c r="B778" s="123" t="s">
        <v>32</v>
      </c>
      <c r="C778" s="123" t="s">
        <v>32</v>
      </c>
      <c r="D778" s="123" t="s">
        <v>32</v>
      </c>
      <c r="E778" s="123" t="s">
        <v>908</v>
      </c>
      <c r="F778" s="124">
        <v>23446</v>
      </c>
      <c r="G778" s="124">
        <v>24516</v>
      </c>
      <c r="H778" s="124">
        <v>23490.720000000001</v>
      </c>
    </row>
    <row r="779" spans="1:8" ht="22.2" customHeight="1" x14ac:dyDescent="0.3">
      <c r="A779" s="117" t="s">
        <v>803</v>
      </c>
      <c r="B779" s="117" t="s">
        <v>32</v>
      </c>
      <c r="C779" s="117" t="s">
        <v>32</v>
      </c>
      <c r="D779" s="117" t="s">
        <v>32</v>
      </c>
      <c r="E779" s="117" t="s">
        <v>32</v>
      </c>
      <c r="F779" s="118">
        <v>1890068</v>
      </c>
      <c r="G779" s="118">
        <v>2181176</v>
      </c>
      <c r="H779" s="118">
        <v>1861701.34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65" fitToHeight="8" orientation="portrait" r:id="rId1"/>
  <headerFooter alignWithMargins="0">
    <oddHeader xml:space="preserve">&amp;C&amp;F &amp;A 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65B2-4BAD-4F9B-AFEF-A51C1950850A}">
  <sheetPr>
    <pageSetUpPr fitToPage="1"/>
  </sheetPr>
  <dimension ref="A1:HS33"/>
  <sheetViews>
    <sheetView workbookViewId="0">
      <selection activeCell="G9" sqref="G9"/>
    </sheetView>
  </sheetViews>
  <sheetFormatPr defaultColWidth="11.44140625" defaultRowHeight="13.2" x14ac:dyDescent="0.25"/>
  <cols>
    <col min="1" max="1" width="4.33203125" style="34" customWidth="1"/>
    <col min="2" max="2" width="52.21875" style="33" customWidth="1"/>
    <col min="3" max="6" width="16.44140625" style="35" customWidth="1"/>
    <col min="7" max="221" width="9.109375" style="33" customWidth="1"/>
    <col min="222" max="222" width="6.88671875" style="33" customWidth="1"/>
    <col min="223" max="223" width="54.5546875" style="33" customWidth="1"/>
    <col min="224" max="224" width="11.44140625" style="33"/>
    <col min="225" max="226" width="11.33203125" style="33" customWidth="1"/>
    <col min="227" max="16384" width="11.44140625" style="33"/>
  </cols>
  <sheetData>
    <row r="1" spans="1:227" ht="13.8" thickBot="1" x14ac:dyDescent="0.3">
      <c r="A1" s="166" t="s">
        <v>833</v>
      </c>
      <c r="B1" s="166"/>
      <c r="C1" s="166"/>
      <c r="D1" s="166"/>
      <c r="E1" s="33"/>
      <c r="F1" s="33"/>
    </row>
    <row r="2" spans="1:227" s="53" customFormat="1" ht="40.200000000000003" thickBot="1" x14ac:dyDescent="0.3">
      <c r="A2" s="92"/>
      <c r="B2" s="93" t="s">
        <v>23</v>
      </c>
      <c r="C2" s="94" t="s">
        <v>822</v>
      </c>
      <c r="D2" s="95" t="s">
        <v>861</v>
      </c>
      <c r="E2" s="95" t="s">
        <v>863</v>
      </c>
    </row>
    <row r="3" spans="1:227" x14ac:dyDescent="0.25">
      <c r="A3" s="54">
        <v>1</v>
      </c>
      <c r="B3" s="55" t="s">
        <v>834</v>
      </c>
      <c r="C3" s="56">
        <v>289856</v>
      </c>
      <c r="D3" s="57">
        <v>289856</v>
      </c>
      <c r="E3" s="57">
        <v>289856</v>
      </c>
    </row>
    <row r="4" spans="1:227" ht="27" thickBot="1" x14ac:dyDescent="0.3">
      <c r="A4" s="58">
        <v>2</v>
      </c>
      <c r="B4" s="59" t="s">
        <v>835</v>
      </c>
      <c r="C4" s="60"/>
      <c r="D4" s="61">
        <v>116063.74</v>
      </c>
      <c r="E4" s="61">
        <v>116063.74</v>
      </c>
    </row>
    <row r="5" spans="1:227" ht="13.8" thickBot="1" x14ac:dyDescent="0.3">
      <c r="A5" s="167" t="s">
        <v>836</v>
      </c>
      <c r="B5" s="168"/>
      <c r="C5" s="62">
        <f>SUM(C3:C4)</f>
        <v>289856</v>
      </c>
      <c r="D5" s="63">
        <f>SUM(D3:D4)</f>
        <v>405919.74</v>
      </c>
      <c r="E5" s="63">
        <f>SUM(E3:E4)</f>
        <v>405919.74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s="53" customFormat="1" ht="40.200000000000003" thickBot="1" x14ac:dyDescent="0.3">
      <c r="A6" s="96" t="s">
        <v>14</v>
      </c>
      <c r="B6" s="97" t="s">
        <v>20</v>
      </c>
      <c r="C6" s="98" t="s">
        <v>822</v>
      </c>
      <c r="D6" s="99" t="s">
        <v>862</v>
      </c>
      <c r="E6" s="99" t="s">
        <v>863</v>
      </c>
    </row>
    <row r="7" spans="1:227" ht="15.6" customHeight="1" x14ac:dyDescent="0.25">
      <c r="A7" s="65">
        <v>1</v>
      </c>
      <c r="B7" s="66" t="s">
        <v>797</v>
      </c>
      <c r="C7" s="67">
        <v>22250</v>
      </c>
      <c r="D7" s="100">
        <v>22250</v>
      </c>
      <c r="E7" s="106">
        <v>22250</v>
      </c>
    </row>
    <row r="8" spans="1:227" ht="15.6" customHeight="1" x14ac:dyDescent="0.25">
      <c r="A8" s="65">
        <v>2</v>
      </c>
      <c r="B8" s="66" t="s">
        <v>837</v>
      </c>
      <c r="C8" s="67">
        <v>25200</v>
      </c>
      <c r="D8" s="101">
        <v>25200</v>
      </c>
      <c r="E8" s="107"/>
    </row>
    <row r="9" spans="1:227" ht="15.6" customHeight="1" x14ac:dyDescent="0.25">
      <c r="A9" s="65">
        <v>3</v>
      </c>
      <c r="B9" s="66" t="s">
        <v>838</v>
      </c>
      <c r="C9" s="67">
        <v>9000</v>
      </c>
      <c r="D9" s="101">
        <v>9000</v>
      </c>
      <c r="E9" s="107">
        <v>9000</v>
      </c>
    </row>
    <row r="10" spans="1:227" ht="15.6" customHeight="1" x14ac:dyDescent="0.25">
      <c r="A10" s="65">
        <v>4</v>
      </c>
      <c r="B10" s="66" t="s">
        <v>800</v>
      </c>
      <c r="C10" s="67">
        <v>4000</v>
      </c>
      <c r="D10" s="101">
        <v>4000</v>
      </c>
      <c r="E10" s="107">
        <v>4000</v>
      </c>
    </row>
    <row r="11" spans="1:227" ht="15.6" customHeight="1" x14ac:dyDescent="0.25">
      <c r="A11" s="65">
        <v>5</v>
      </c>
      <c r="B11" s="66" t="s">
        <v>839</v>
      </c>
      <c r="C11" s="67">
        <v>2500</v>
      </c>
      <c r="D11" s="101">
        <v>4500</v>
      </c>
      <c r="E11" s="107"/>
    </row>
    <row r="12" spans="1:227" ht="15.6" customHeight="1" x14ac:dyDescent="0.25">
      <c r="A12" s="65">
        <v>6</v>
      </c>
      <c r="B12" s="66" t="s">
        <v>802</v>
      </c>
      <c r="C12" s="67">
        <v>4500</v>
      </c>
      <c r="D12" s="101">
        <v>4500</v>
      </c>
      <c r="E12" s="107"/>
    </row>
    <row r="13" spans="1:227" ht="15.6" customHeight="1" x14ac:dyDescent="0.25">
      <c r="A13" s="65">
        <v>7</v>
      </c>
      <c r="B13" s="66" t="s">
        <v>840</v>
      </c>
      <c r="C13" s="67"/>
      <c r="D13" s="101">
        <v>3750</v>
      </c>
      <c r="E13" s="107">
        <v>3750</v>
      </c>
    </row>
    <row r="14" spans="1:227" ht="15.6" customHeight="1" x14ac:dyDescent="0.25">
      <c r="A14" s="65">
        <v>8</v>
      </c>
      <c r="B14" s="66" t="s">
        <v>841</v>
      </c>
      <c r="C14" s="67"/>
      <c r="D14" s="101">
        <v>3000</v>
      </c>
      <c r="E14" s="107">
        <v>2602.6</v>
      </c>
    </row>
    <row r="15" spans="1:227" ht="15.6" customHeight="1" x14ac:dyDescent="0.25">
      <c r="A15" s="65">
        <v>9</v>
      </c>
      <c r="B15" s="66" t="s">
        <v>842</v>
      </c>
      <c r="C15" s="67"/>
      <c r="D15" s="101">
        <v>2300</v>
      </c>
      <c r="E15" s="107">
        <v>2152.5</v>
      </c>
    </row>
    <row r="16" spans="1:227" ht="15.6" customHeight="1" x14ac:dyDescent="0.25">
      <c r="A16" s="65">
        <v>10</v>
      </c>
      <c r="B16" s="66" t="s">
        <v>843</v>
      </c>
      <c r="C16" s="67"/>
      <c r="D16" s="101">
        <v>3300</v>
      </c>
      <c r="E16" s="107">
        <v>3231.16</v>
      </c>
    </row>
    <row r="17" spans="1:227" ht="15.6" customHeight="1" x14ac:dyDescent="0.25">
      <c r="A17" s="65">
        <v>11</v>
      </c>
      <c r="B17" s="66" t="s">
        <v>844</v>
      </c>
      <c r="C17" s="67"/>
      <c r="D17" s="101">
        <v>1900</v>
      </c>
      <c r="E17" s="107">
        <v>1800</v>
      </c>
    </row>
    <row r="18" spans="1:227" ht="15.6" customHeight="1" x14ac:dyDescent="0.25">
      <c r="A18" s="65">
        <v>12</v>
      </c>
      <c r="B18" s="66" t="s">
        <v>845</v>
      </c>
      <c r="C18" s="67"/>
      <c r="D18" s="101">
        <v>2500</v>
      </c>
      <c r="E18" s="107"/>
    </row>
    <row r="19" spans="1:227" ht="15.6" customHeight="1" x14ac:dyDescent="0.25">
      <c r="A19" s="65">
        <v>13</v>
      </c>
      <c r="B19" s="66" t="s">
        <v>846</v>
      </c>
      <c r="C19" s="67"/>
      <c r="D19" s="101">
        <v>9100</v>
      </c>
      <c r="E19" s="107">
        <v>9000</v>
      </c>
    </row>
    <row r="20" spans="1:227" ht="15.6" customHeight="1" x14ac:dyDescent="0.25">
      <c r="A20" s="65">
        <v>14</v>
      </c>
      <c r="B20" s="66" t="s">
        <v>847</v>
      </c>
      <c r="C20" s="67"/>
      <c r="D20" s="101">
        <v>2000</v>
      </c>
      <c r="E20" s="107">
        <v>1939</v>
      </c>
    </row>
    <row r="21" spans="1:227" ht="15.6" customHeight="1" x14ac:dyDescent="0.25">
      <c r="A21" s="65">
        <v>15</v>
      </c>
      <c r="B21" s="66" t="s">
        <v>848</v>
      </c>
      <c r="C21" s="67"/>
      <c r="D21" s="101">
        <v>2900</v>
      </c>
      <c r="E21" s="107"/>
    </row>
    <row r="22" spans="1:227" ht="15.6" customHeight="1" x14ac:dyDescent="0.25">
      <c r="A22" s="65">
        <v>16</v>
      </c>
      <c r="B22" s="66" t="s">
        <v>849</v>
      </c>
      <c r="C22" s="67"/>
      <c r="D22" s="101">
        <v>800</v>
      </c>
      <c r="E22" s="107"/>
    </row>
    <row r="23" spans="1:227" x14ac:dyDescent="0.25">
      <c r="A23" s="69">
        <v>17</v>
      </c>
      <c r="B23" s="70" t="s">
        <v>850</v>
      </c>
      <c r="C23" s="71"/>
      <c r="D23" s="102">
        <v>5640</v>
      </c>
      <c r="E23" s="107">
        <v>2820</v>
      </c>
    </row>
    <row r="24" spans="1:227" ht="15.6" customHeight="1" x14ac:dyDescent="0.25">
      <c r="A24" s="65">
        <v>18</v>
      </c>
      <c r="B24" s="66" t="s">
        <v>851</v>
      </c>
      <c r="C24" s="67"/>
      <c r="D24" s="101">
        <v>2500</v>
      </c>
      <c r="E24" s="107">
        <v>2447.6999999999998</v>
      </c>
      <c r="G24" s="68"/>
      <c r="I24" s="68"/>
      <c r="K24" s="68"/>
    </row>
    <row r="25" spans="1:227" x14ac:dyDescent="0.25">
      <c r="A25" s="69">
        <v>19</v>
      </c>
      <c r="B25" s="70" t="s">
        <v>852</v>
      </c>
      <c r="C25" s="71"/>
      <c r="D25" s="103">
        <v>500</v>
      </c>
      <c r="E25" s="107"/>
      <c r="H25" s="72"/>
    </row>
    <row r="26" spans="1:227" ht="15.6" customHeight="1" x14ac:dyDescent="0.25">
      <c r="A26" s="73">
        <v>20</v>
      </c>
      <c r="B26" s="74" t="s">
        <v>853</v>
      </c>
      <c r="C26" s="75"/>
      <c r="D26" s="104">
        <v>7750</v>
      </c>
      <c r="E26" s="107">
        <v>7750</v>
      </c>
    </row>
    <row r="27" spans="1:227" ht="15.6" customHeight="1" x14ac:dyDescent="0.25">
      <c r="A27" s="65">
        <v>21</v>
      </c>
      <c r="B27" s="66" t="s">
        <v>854</v>
      </c>
      <c r="C27" s="67"/>
      <c r="D27" s="101">
        <v>2000</v>
      </c>
      <c r="E27" s="107">
        <v>2000</v>
      </c>
      <c r="H27" s="72"/>
    </row>
    <row r="28" spans="1:227" ht="13.8" thickBot="1" x14ac:dyDescent="0.3">
      <c r="A28" s="109">
        <v>22</v>
      </c>
      <c r="B28" s="76" t="s">
        <v>855</v>
      </c>
      <c r="C28" s="77"/>
      <c r="D28" s="105">
        <v>4000</v>
      </c>
      <c r="E28" s="108">
        <v>4000</v>
      </c>
    </row>
    <row r="29" spans="1:227" s="80" customFormat="1" ht="13.8" thickBot="1" x14ac:dyDescent="0.3">
      <c r="A29" s="169" t="s">
        <v>856</v>
      </c>
      <c r="B29" s="170"/>
      <c r="C29" s="78"/>
      <c r="D29" s="79">
        <v>29350</v>
      </c>
      <c r="E29" s="83">
        <v>11152.5</v>
      </c>
      <c r="H29" s="81"/>
    </row>
    <row r="30" spans="1:227" s="80" customFormat="1" ht="13.8" thickBot="1" x14ac:dyDescent="0.3">
      <c r="A30" s="169" t="s">
        <v>857</v>
      </c>
      <c r="B30" s="170"/>
      <c r="C30" s="82">
        <v>67450</v>
      </c>
      <c r="D30" s="83">
        <v>94040</v>
      </c>
      <c r="E30" s="83">
        <v>52040.46</v>
      </c>
      <c r="F30" s="81"/>
    </row>
    <row r="31" spans="1:227" s="86" customFormat="1" ht="13.8" thickBot="1" x14ac:dyDescent="0.3">
      <c r="A31" s="171" t="s">
        <v>858</v>
      </c>
      <c r="B31" s="172"/>
      <c r="C31" s="84">
        <v>0</v>
      </c>
      <c r="D31" s="85">
        <v>0</v>
      </c>
      <c r="E31" s="85">
        <v>0</v>
      </c>
    </row>
    <row r="32" spans="1:227" ht="13.8" thickBot="1" x14ac:dyDescent="0.3">
      <c r="A32" s="167" t="s">
        <v>859</v>
      </c>
      <c r="B32" s="173"/>
      <c r="C32" s="87">
        <f>SUM(C29:C31)</f>
        <v>67450</v>
      </c>
      <c r="D32" s="87">
        <f>SUM(D29:D31)</f>
        <v>123390</v>
      </c>
      <c r="E32" s="87">
        <f>SUM(E7:E28)</f>
        <v>78742.959999999992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</row>
    <row r="33" spans="1:227" s="91" customFormat="1" ht="13.8" thickBot="1" x14ac:dyDescent="0.3">
      <c r="A33" s="164" t="s">
        <v>860</v>
      </c>
      <c r="B33" s="165"/>
      <c r="C33" s="88">
        <f>C5-C32</f>
        <v>222406</v>
      </c>
      <c r="D33" s="89">
        <f>D5-D32</f>
        <v>282529.74</v>
      </c>
      <c r="E33" s="89">
        <f>E5-E32</f>
        <v>327176.78000000003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</row>
  </sheetData>
  <mergeCells count="7">
    <mergeCell ref="A33:B33"/>
    <mergeCell ref="A1:D1"/>
    <mergeCell ref="A5:B5"/>
    <mergeCell ref="A29:B29"/>
    <mergeCell ref="A30:B30"/>
    <mergeCell ref="A31:B31"/>
    <mergeCell ref="A32:B32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6B13-BF87-40D2-A423-473356D3B2FD}">
  <dimension ref="A1:E31"/>
  <sheetViews>
    <sheetView topLeftCell="A17" workbookViewId="0">
      <selection activeCell="E25" sqref="E25"/>
    </sheetView>
  </sheetViews>
  <sheetFormatPr defaultColWidth="9.109375" defaultRowHeight="13.2" x14ac:dyDescent="0.25"/>
  <cols>
    <col min="1" max="1" width="3.44140625" style="7" bestFit="1" customWidth="1"/>
    <col min="2" max="2" width="43.88671875" style="7" customWidth="1"/>
    <col min="3" max="3" width="16.33203125" style="9" customWidth="1"/>
    <col min="4" max="5" width="18.5546875" style="9" customWidth="1"/>
    <col min="6" max="16384" width="9.109375" style="7"/>
  </cols>
  <sheetData>
    <row r="1" spans="3:5" ht="12.75" hidden="1" customHeight="1" x14ac:dyDescent="0.25"/>
    <row r="2" spans="3:5" ht="12.75" hidden="1" customHeight="1" x14ac:dyDescent="0.25">
      <c r="C2" s="9" t="s">
        <v>25</v>
      </c>
      <c r="D2" s="9">
        <v>331.74</v>
      </c>
      <c r="E2" s="9">
        <v>331.74</v>
      </c>
    </row>
    <row r="3" spans="3:5" ht="12.75" hidden="1" customHeight="1" x14ac:dyDescent="0.25">
      <c r="C3" s="9" t="s">
        <v>24</v>
      </c>
      <c r="D3" s="9" t="e">
        <f>#REF!-D2</f>
        <v>#REF!</v>
      </c>
      <c r="E3" s="9" t="e">
        <f>#REF!-E2</f>
        <v>#REF!</v>
      </c>
    </row>
    <row r="4" spans="3:5" ht="12.75" hidden="1" customHeight="1" x14ac:dyDescent="0.25"/>
    <row r="5" spans="3:5" ht="12.75" hidden="1" customHeight="1" x14ac:dyDescent="0.25"/>
    <row r="6" spans="3:5" ht="12.75" hidden="1" customHeight="1" x14ac:dyDescent="0.25"/>
    <row r="7" spans="3:5" ht="12.75" hidden="1" customHeight="1" x14ac:dyDescent="0.25">
      <c r="E7" s="9" t="e">
        <f>#REF!-D2</f>
        <v>#REF!</v>
      </c>
    </row>
    <row r="8" spans="3:5" ht="12.75" hidden="1" customHeight="1" x14ac:dyDescent="0.25"/>
    <row r="9" spans="3:5" ht="12.75" hidden="1" customHeight="1" x14ac:dyDescent="0.25"/>
    <row r="10" spans="3:5" ht="12.75" hidden="1" customHeight="1" x14ac:dyDescent="0.25"/>
    <row r="11" spans="3:5" ht="12.75" hidden="1" customHeight="1" x14ac:dyDescent="0.25"/>
    <row r="12" spans="3:5" ht="12.75" hidden="1" customHeight="1" x14ac:dyDescent="0.25"/>
    <row r="13" spans="3:5" ht="12.75" hidden="1" customHeight="1" x14ac:dyDescent="0.25"/>
    <row r="14" spans="3:5" ht="12.75" hidden="1" customHeight="1" x14ac:dyDescent="0.25"/>
    <row r="15" spans="3:5" ht="12.75" hidden="1" customHeight="1" x14ac:dyDescent="0.25"/>
    <row r="16" spans="3:5" ht="12.75" hidden="1" customHeight="1" x14ac:dyDescent="0.25"/>
    <row r="17" spans="1:3" ht="12.75" customHeight="1" x14ac:dyDescent="0.25"/>
    <row r="18" spans="1:3" ht="27" customHeight="1" x14ac:dyDescent="0.25">
      <c r="A18" s="146" t="s">
        <v>829</v>
      </c>
      <c r="B18" s="146"/>
      <c r="C18" s="146"/>
    </row>
    <row r="19" spans="1:3" ht="13.8" thickBot="1" x14ac:dyDescent="0.3">
      <c r="A19" s="125"/>
      <c r="B19" s="125"/>
      <c r="C19" s="126"/>
    </row>
    <row r="20" spans="1:3" ht="27" thickBot="1" x14ac:dyDescent="0.3">
      <c r="A20" s="127" t="s">
        <v>14</v>
      </c>
      <c r="B20" s="128" t="s">
        <v>23</v>
      </c>
      <c r="C20" s="129" t="s">
        <v>830</v>
      </c>
    </row>
    <row r="21" spans="1:3" x14ac:dyDescent="0.25">
      <c r="A21" s="130" t="s">
        <v>16</v>
      </c>
      <c r="B21" s="131" t="s">
        <v>832</v>
      </c>
      <c r="C21" s="132">
        <v>1839.09</v>
      </c>
    </row>
    <row r="22" spans="1:3" ht="27" thickBot="1" x14ac:dyDescent="0.3">
      <c r="A22" s="133" t="s">
        <v>15</v>
      </c>
      <c r="B22" s="134" t="s">
        <v>22</v>
      </c>
      <c r="C22" s="135">
        <v>7343.94</v>
      </c>
    </row>
    <row r="23" spans="1:3" ht="33" customHeight="1" thickBot="1" x14ac:dyDescent="0.3">
      <c r="A23" s="147" t="s">
        <v>21</v>
      </c>
      <c r="B23" s="148"/>
      <c r="C23" s="136">
        <f>SUM(C21:C22)</f>
        <v>9183.0299999999988</v>
      </c>
    </row>
    <row r="24" spans="1:3" ht="13.8" thickBot="1" x14ac:dyDescent="0.3">
      <c r="A24" s="125"/>
      <c r="B24" s="125"/>
      <c r="C24" s="126"/>
    </row>
    <row r="25" spans="1:3" ht="27" thickBot="1" x14ac:dyDescent="0.3">
      <c r="A25" s="137" t="s">
        <v>14</v>
      </c>
      <c r="B25" s="138" t="s">
        <v>20</v>
      </c>
      <c r="C25" s="139" t="s">
        <v>830</v>
      </c>
    </row>
    <row r="26" spans="1:3" x14ac:dyDescent="0.25">
      <c r="A26" s="140" t="s">
        <v>16</v>
      </c>
      <c r="B26" s="141" t="s">
        <v>19</v>
      </c>
      <c r="C26" s="142">
        <v>7726.4</v>
      </c>
    </row>
    <row r="27" spans="1:3" ht="13.8" thickBot="1" x14ac:dyDescent="0.3">
      <c r="A27" s="140" t="s">
        <v>15</v>
      </c>
      <c r="B27" s="141" t="s">
        <v>18</v>
      </c>
      <c r="C27" s="143">
        <v>0</v>
      </c>
    </row>
    <row r="28" spans="1:3" ht="33" customHeight="1" thickBot="1" x14ac:dyDescent="0.3">
      <c r="A28" s="149" t="s">
        <v>17</v>
      </c>
      <c r="B28" s="150"/>
      <c r="C28" s="144">
        <f>SUM(C26:C27)</f>
        <v>7726.4</v>
      </c>
    </row>
    <row r="29" spans="1:3" ht="33" customHeight="1" thickBot="1" x14ac:dyDescent="0.3">
      <c r="A29" s="151" t="s">
        <v>831</v>
      </c>
      <c r="B29" s="152"/>
      <c r="C29" s="145">
        <f>SUM(C23-C28)</f>
        <v>1456.6299999999992</v>
      </c>
    </row>
    <row r="30" spans="1:3" x14ac:dyDescent="0.25">
      <c r="A30" s="10"/>
      <c r="B30" s="10"/>
      <c r="C30" s="8"/>
    </row>
    <row r="31" spans="1:3" x14ac:dyDescent="0.25">
      <c r="A31" s="10"/>
      <c r="B31" s="10"/>
      <c r="C31" s="8"/>
    </row>
  </sheetData>
  <sheetProtection selectLockedCells="1" selectUnlockedCells="1"/>
  <mergeCells count="4">
    <mergeCell ref="A18:C18"/>
    <mergeCell ref="A23:B23"/>
    <mergeCell ref="A28:B28"/>
    <mergeCell ref="A29:B29"/>
  </mergeCells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Rozpočet_2025</vt:lpstr>
      <vt:lpstr>Návrh na FV 2025</vt:lpstr>
      <vt:lpstr>Príjem25</vt:lpstr>
      <vt:lpstr>Výdavky25</vt:lpstr>
      <vt:lpstr>RF25</vt:lpstr>
      <vt:lpstr>SF25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PIATKOVÁ Iveta</dc:creator>
  <cp:lastModifiedBy>PIATKOVÁ Iveta</cp:lastModifiedBy>
  <cp:lastPrinted>2026-05-07T20:21:05Z</cp:lastPrinted>
  <dcterms:created xsi:type="dcterms:W3CDTF">2023-03-05T14:57:18Z</dcterms:created>
  <dcterms:modified xsi:type="dcterms:W3CDTF">2026-05-08T11:18:47Z</dcterms:modified>
</cp:coreProperties>
</file>